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1企画財政課\02財政係\【財政係】\☆調査物関係\R6\【7.3.12提出】令和５年度財政状況資料集の作成及び提出について\提出\"/>
    </mc:Choice>
  </mc:AlternateContent>
  <bookViews>
    <workbookView xWindow="0" yWindow="0" windowWidth="28740"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<sst xmlns="http://schemas.openxmlformats.org/spreadsheetml/2006/main" count="1065" uniqueCount="554">
  <si>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</si>
  <si>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</si>
  <si>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</si>
  <si>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</si>
  <si>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</si>
  <si>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</si>
  <si>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</si>
  <si>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</si>
  <si>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</si>
  <si>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</si>
  <si>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</si>
  <si>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</si>
  <si>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</si>
  <si>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</si>
  <si>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</si>
  <si>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</si>
  <si>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</si>
  <si>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</si>
  <si>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</si>
  <si>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</si>
  <si>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</si>
  <si>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</si>
  <si>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</si>
  <si>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</si>
  <si>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</si>
  <si>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</si>
  <si>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</si>
  <si>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</si>
  <si>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</si>
  <si>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</si>
  <si>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</si>
  <si>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</si>
  <si>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</si>
  <si>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</si>
  <si>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</si>
  <si>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</si>
  <si>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</si>
  <si>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</si>
  <si>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</si>
  <si>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</si>
  <si>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</si>
  <si>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</si>
  <si>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</si>
  <si>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</si>
  <si>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</si>
  <si>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</si>
  <si>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</si>
  <si>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</si>
  <si>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</si>
  <si>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</si>
  <si>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</si>
  <si>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</si>
  <si>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</si>
  <si>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</si>
  <si>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</si>
  <si>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</si>
  <si>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</si>
  <si>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</si>
  <si>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</si>
  <si>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</si>
  <si>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</si>
  <si>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</si>
  <si>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</si>
  <si>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</si>
  <si>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</si>
  <si>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</si>
  <si>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</si>
  <si>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</si>
  <si>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</si>
  <si>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</si>
  <si>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</si>
  <si>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</si>
  <si>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</si>
  <si>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</si>
  <si>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</si>
  <si>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</si>
  <si>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</si>
  <si>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</si>
  <si>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</si>
  <si>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</si>
  <si>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</si>
  <si>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</si>
  <si>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</si>
  <si>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</si>
  <si>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</si>
  <si>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</si>
  <si>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</si>
  <si>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</si>
  <si>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</si>
  <si>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</si>
  <si>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</si>
  <si>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</si>
  <si>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</si>
  <si>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</si>
  <si>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</si>
  <si>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</si>
  <si>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</si>
  <si>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</si>
  <si>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</si>
  <si>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</si>
  <si>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</si>
  <si>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</si>
  <si>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</si>
  <si>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</si>
  <si>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</si>
  <si>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</si>
  <si>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</si>
  <si>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</si>
  <si>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</si>
  <si>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</si>
  <si>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</si>
  <si>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</si>
  <si>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</si>
  <si>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</si>
  <si>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</si>
  <si>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</si>
  <si>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</si>
  <si>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</si>
  <si>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</si>
  <si>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</si>
  <si>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</si>
  <si>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</si>
  <si>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</si>
  <si>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</si>
  <si>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</si>
  <si>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</si>
  <si>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</si>
  <si>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</si>
  <si>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</si>
  <si>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</si>
  <si>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</si>
  <si>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</si>
  <si>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</si>
  <si>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</si>
  <si>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</si>
  <si>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</si>
  <si>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</si>
  <si>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</si>
  <si>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</si>
  <si>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</si>
  <si>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</si>
  <si>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</si>
  <si>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</si>
  <si>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</si>
  <si>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</si>
  <si>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</si>
  <si>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</si>
  <si>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</si>
  <si>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</si>
  <si>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</si>
  <si>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</si>
  <si>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</si>
  <si>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</si>
  <si>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</si>
  <si>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</si>
  <si>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</si>
  <si>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</si>
  <si>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</si>
  <si>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</si>
  <si>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</si>
  <si>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</si>
  <si>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</si>
  <si>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</si>
  <si>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</si>
  <si>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</si>
  <si>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</si>
  <si>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</si>
  <si>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</si>
  <si>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</si>
  <si>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</si>
  <si>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</si>
  <si>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</si>
  <si>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</si>
  <si>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</si>
  <si>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</si>
  <si>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</si>
  <si>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</si>
  <si>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</si>
  <si>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</si>
  <si>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</si>
  <si>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</si>
  <si>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</si>
  <si>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</si>
  <si>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</si>
  <si>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</si>
  <si>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</si>
  <si>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</si>
  <si>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</si>
  <si>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</si>
  <si>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</si>
  <si>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</si>
  <si>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</si>
  <si>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</si>
  <si>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</si>
  <si>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</si>
  <si>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</si>
  <si>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</si>
  <si>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</si>
  <si>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</si>
  <si>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</si>
  <si>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</si>
  <si>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</si>
  <si>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</si>
  <si>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</si>
  <si>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北海道置戸町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</si>
  <si>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</si>
  <si>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</si>
  <si>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</si>
  <si>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</si>
  <si>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</si>
  <si>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</si>
  <si>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</si>
  <si>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</si>
  <si>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</si>
  <si>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</si>
  <si>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</si>
  <si>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</si>
  <si>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</si>
  <si>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</si>
  <si>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</si>
  <si>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</si>
  <si>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</si>
  <si>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</si>
  <si>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</si>
  <si>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</si>
  <si>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</si>
  <si>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</si>
  <si>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</si>
  <si>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</si>
  <si>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</si>
  <si>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</si>
  <si>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</si>
  <si>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</si>
  <si>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</si>
  <si>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</si>
  <si>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</si>
  <si>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</si>
  <si>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</si>
  <si>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</si>
  <si>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</si>
  <si>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</si>
  <si>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</si>
  <si>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</si>
  <si>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</si>
  <si>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</si>
  <si>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</si>
  <si>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</si>
  <si>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</si>
  <si>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</si>
  <si>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</si>
  <si>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</si>
  <si>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</si>
  <si>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</si>
  <si>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</si>
  <si>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</si>
  <si>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</si>
  <si>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</si>
  <si>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</si>
  <si>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</si>
  <si>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</si>
  <si>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</si>
  <si>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</si>
  <si>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</si>
  <si>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</si>
  <si>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</si>
  <si>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</si>
  <si>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</si>
  <si>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</si>
  <si>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</si>
  <si>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</si>
  <si>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</si>
  <si>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</si>
  <si>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</si>
  <si>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</si>
  <si>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</si>
  <si>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</si>
  <si>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</si>
  <si>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</si>
  <si>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</si>
  <si>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</si>
  <si>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</si>
  <si>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</si>
  <si>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</si>
  <si>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</si>
  <si>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</si>
  <si>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</si>
  <si>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</si>
  <si>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</si>
  <si>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</si>
  <si>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</si>
  <si>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</si>
  <si>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</si>
  <si>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</si>
  <si>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</si>
  <si>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</si>
  <si>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</si>
  <si>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</si>
  <si>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</si>
  <si>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</si>
  <si>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</si>
  <si>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</si>
  <si>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</si>
  <si>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</si>
  <si>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</si>
  <si>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</si>
  <si>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</si>
  <si>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</si>
  <si>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</si>
  <si>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</si>
  <si>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</si>
  <si>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</si>
  <si>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</si>
  <si>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</si>
  <si>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</si>
  <si>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</si>
  <si>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</si>
  <si>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</si>
  <si>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</si>
  <si>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</si>
  <si>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</si>
  <si>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</si>
  <si>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</si>
  <si>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</si>
  <si>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</si>
  <si>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</si>
  <si>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</si>
  <si>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</si>
  <si>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</si>
  <si>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</si>
  <si>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</si>
  <si>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</si>
  <si>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</si>
  <si>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</si>
  <si>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</si>
  <si>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</si>
  <si>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</si>
  <si>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</si>
  <si>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</si>
  <si>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</si>
  <si>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</si>
  <si>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</si>
  <si>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</si>
  <si>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</si>
  <si>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</si>
  <si>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</si>
  <si>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</si>
  <si>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</si>
  <si>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</si>
  <si>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</si>
  <si>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</si>
  <si>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</si>
  <si>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</si>
  <si>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</si>
  <si>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</si>
  <si>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</si>
  <si>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北海道置戸町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</si>
  <si>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</si>
  <si>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</si>
  <si>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</si>
  <si>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</si>
  <si>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</si>
  <si>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</si>
  <si>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</si>
  <si>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</si>
  <si>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</si>
  <si>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</si>
  <si>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</si>
  <si>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</si>
  <si>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</si>
  <si>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</si>
  <si>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</si>
  <si>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</si>
  <si>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</si>
  <si>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</si>
  <si>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</si>
  <si>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</si>
  <si>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</si>
  <si>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</si>
  <si>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</si>
  <si>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</si>
  <si>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</si>
  <si>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</si>
  <si>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</si>
  <si>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</si>
  <si>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</si>
  <si>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</si>
  <si>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</si>
  <si>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</si>
  <si>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</si>
  <si>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</si>
  <si>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</si>
  <si>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</si>
  <si>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</si>
  <si>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</si>
  <si>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</si>
  <si>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</si>
  <si>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</si>
  <si>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</si>
  <si>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</si>
  <si>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</si>
  <si>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</si>
  <si>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</si>
  <si>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</si>
  <si>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</si>
  <si>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</si>
  <si>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</si>
  <si>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</si>
  <si>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</si>
  <si>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</si>
  <si>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</si>
  <si>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</si>
  <si>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</si>
  <si>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</si>
  <si>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</si>
  <si>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</si>
  <si>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</si>
  <si>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</si>
  <si>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</si>
  <si>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</si>
  <si>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</si>
  <si>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</si>
  <si>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</si>
  <si>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</si>
  <si>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</si>
  <si>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</si>
  <si>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</si>
  <si>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</si>
  <si>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</si>
  <si>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</si>
  <si>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</si>
  <si>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</si>
  <si>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</si>
  <si>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</si>
  <si>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</si>
  <si>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</si>
  <si>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</si>
  <si>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</si>
  <si>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</si>
  <si>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</si>
  <si>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</si>
  <si>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</si>
  <si>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</si>
  <si>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</si>
  <si>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</si>
  <si>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</si>
  <si>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</si>
  <si>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</si>
  <si>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</si>
  <si>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</si>
  <si>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</si>
  <si>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</si>
  <si>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</si>
  <si>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</si>
  <si>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</si>
  <si>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</si>
  <si>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</si>
  <si>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</si>
  <si>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</si>
  <si>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</si>
  <si>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</si>
  <si>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</si>
  <si>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</si>
  <si>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</si>
  <si>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</si>
  <si>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</si>
  <si>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</si>
  <si>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</si>
  <si>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</si>
  <si>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</si>
  <si>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</si>
  <si>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</si>
  <si>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</si>
  <si>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</si>
  <si>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</si>
  <si>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</si>
  <si>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</si>
  <si>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</si>
  <si>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</si>
  <si>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</si>
  <si>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</si>
  <si>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</si>
  <si>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</si>
  <si>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</si>
  <si>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</si>
  <si>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</si>
  <si>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</si>
  <si>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</si>
  <si>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</si>
  <si>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</si>
  <si>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</si>
  <si>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</si>
  <si>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</si>
  <si>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</si>
  <si>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</si>
  <si>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</si>
  <si>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</si>
  <si>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</si>
  <si>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</si>
  <si>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</si>
  <si>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</si>
  <si>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</si>
  <si>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</si>
  <si>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</si>
  <si>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</si>
  <si>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</si>
  <si>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</si>
  <si>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</si>
  <si>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</si>
  <si>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</si>
  <si>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</si>
  <si>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</si>
  <si>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</si>
  <si>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</si>
  <si>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</si>
  <si>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</si>
  <si>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</si>
  <si>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</si>
  <si>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</si>
  <si>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</si>
  <si>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</si>
  <si>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</si>
  <si>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</si>
  <si>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</si>
  <si>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</si>
  <si>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</si>
  <si>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</si>
  <si>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</si>
  <si>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</si>
  <si>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</si>
  <si>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</si>
  <si>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</si>
  <si>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t>
  </si>
  <si>
    <t>▲ 2.66</t>
  </si>
  <si>
    <t>一般会計</t>
  </si>
  <si>
    <t>介護保険事業特別会計</t>
  </si>
  <si>
    <t>簡易水道事業会計</t>
  </si>
  <si>
    <t>下水道事業会計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</si>
  <si>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</si>
  <si>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</si>
  <si>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</si>
  <si>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</si>
  <si>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</si>
  <si>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</si>
  <si>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</si>
  <si>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</si>
  <si>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</si>
  <si>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</si>
  <si>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網走地方教育研修センター組合</t>
  </si>
  <si>
    <t>北見地区消防組合</t>
  </si>
  <si>
    <t>置戸町老人ホーム施設整備基金</t>
    <rPh sb="0" eb="3">
      <t>オケトチョウ</t>
    </rPh>
    <rPh sb="3" eb="5">
      <t>ロウジン</t>
    </rPh>
    <rPh sb="8" eb="10">
      <t>シセツ</t>
    </rPh>
    <rPh sb="10" eb="12">
      <t>セイビ</t>
    </rPh>
    <rPh sb="12" eb="14">
      <t>キキン</t>
    </rPh>
    <phoneticPr fontId="5"/>
  </si>
  <si>
    <t>置戸町ふるさと銀河線跡地活用等振興基金</t>
    <rPh sb="0" eb="3">
      <t>オケトチョウ</t>
    </rPh>
    <rPh sb="7" eb="10">
      <t>ギンガセン</t>
    </rPh>
    <rPh sb="10" eb="12">
      <t>アトチ</t>
    </rPh>
    <rPh sb="12" eb="14">
      <t>カツヨウ</t>
    </rPh>
    <rPh sb="14" eb="15">
      <t>トウ</t>
    </rPh>
    <rPh sb="15" eb="17">
      <t>シンコウ</t>
    </rPh>
    <rPh sb="17" eb="19">
      <t>キキン</t>
    </rPh>
    <phoneticPr fontId="5"/>
  </si>
  <si>
    <t>置戸町農業振興基金</t>
    <rPh sb="0" eb="3">
      <t>オケトチョウ</t>
    </rPh>
    <rPh sb="3" eb="5">
      <t>ノウギョウ</t>
    </rPh>
    <rPh sb="5" eb="7">
      <t>シンコウ</t>
    </rPh>
    <rPh sb="7" eb="9">
      <t>キキン</t>
    </rPh>
    <phoneticPr fontId="5"/>
  </si>
  <si>
    <t>置戸町社会福祉施設充実基金</t>
    <phoneticPr fontId="5"/>
  </si>
  <si>
    <t>置戸町未来への森づくり基金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</si>
</sst>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CD0-467D-9FF4-82C5977E21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272598</c:v>
                </c:pt>
                <c:pt idx="1">
                  <c:v>358787</c:v>
                </c:pt>
                <c:pt idx="2">
                  <c:v>339545</c:v>
                </c:pt>
                <c:pt idx="3">
                  <c:v>312109</c:v>
                </c:pt>
                <c:pt idx="4">
                  <c:v>230395</c:v>
                </c:pt>
              </c:numCache>
            </c:numRef>
          </c:val>
          <c:smooth val="0"/>
          <c:extLst>
            <c:ext xmlns:c16="http://schemas.microsoft.com/office/drawing/2014/chart" uri="{C3380CC4-5D6E-409C-BE32-E72D297353CC}">
              <c16:uniqueId val="{00000001-4CD0-467D-9FF4-82C5977E21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5.94</c:v>
                </c:pt>
                <c:pt idx="2">
                  <c:v>4.34</c:v>
                </c:pt>
                <c:pt idx="3">
                  <c:v>4.66</c:v>
                </c:pt>
                <c:pt idx="4">
                  <c:v>5.25</c:v>
                </c:pt>
              </c:numCache>
            </c:numRef>
          </c:val>
          <c:extLst>
            <c:ext xmlns:c16="http://schemas.microsoft.com/office/drawing/2014/chart" uri="{C3380CC4-5D6E-409C-BE32-E72D297353CC}">
              <c16:uniqueId val="{00000000-39D8-4DE2-BFEB-BD6D19F8C4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41.85</c:v>
                </c:pt>
                <c:pt idx="1">
                  <c:v>41.76</c:v>
                </c:pt>
                <c:pt idx="2">
                  <c:v>39.57</c:v>
                </c:pt>
                <c:pt idx="3">
                  <c:v>38.479999999999997</c:v>
                </c:pt>
                <c:pt idx="4">
                  <c:v>35.340000000000003</c:v>
                </c:pt>
              </c:numCache>
            </c:numRef>
          </c:val>
          <c:extLst>
            <c:ext xmlns:c16="http://schemas.microsoft.com/office/drawing/2014/chart" uri="{C3380CC4-5D6E-409C-BE32-E72D297353CC}">
              <c16:uniqueId val="{00000001-39D8-4DE2-BFEB-BD6D19F8C4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0.41</c:v>
                </c:pt>
                <c:pt idx="2">
                  <c:v>0.54</c:v>
                </c:pt>
                <c:pt idx="3">
                  <c:v>-1.18</c:v>
                </c:pt>
                <c:pt idx="4">
                  <c:v>-2.66</c:v>
                </c:pt>
              </c:numCache>
            </c:numRef>
          </c:val>
          <c:smooth val="0"/>
          <c:extLst>
            <c:ext xmlns:c16="http://schemas.microsoft.com/office/drawing/2014/chart" uri="{C3380CC4-5D6E-409C-BE32-E72D297353CC}">
              <c16:uniqueId val="{00000002-39D8-4DE2-BFEB-BD6D19F8C4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1.34</c:v>
                </c:pt>
                <c:pt idx="8">
                  <c:v>0</c:v>
                </c:pt>
                <c:pt idx="9">
                  <c:v>0</c:v>
                </c:pt>
              </c:numCache>
            </c:numRef>
          </c:val>
          <c:extLst>
            <c:ext xmlns:c16="http://schemas.microsoft.com/office/drawing/2014/chart" uri="{C3380CC4-5D6E-409C-BE32-E72D297353CC}">
              <c16:uniqueId val="{00000000-6419-4D1E-AC91-915DBF6E37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19-4D1E-AC91-915DBF6E37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19-4D1E-AC91-915DBF6E37B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19-4D1E-AC91-915DBF6E37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6419-4D1E-AC91-915DBF6E37B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0.04</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5-6419-4D1E-AC91-915DBF6E37B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0.19</c:v>
                </c:pt>
              </c:numCache>
            </c:numRef>
          </c:val>
          <c:extLst>
            <c:ext xmlns:c16="http://schemas.microsoft.com/office/drawing/2014/chart" uri="{C3380CC4-5D6E-409C-BE32-E72D297353CC}">
              <c16:uniqueId val="{00000006-6419-4D1E-AC91-915DBF6E37BE}"/>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7-6419-4D1E-AC91-915DBF6E37B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c:v>
                </c:pt>
                <c:pt idx="2">
                  <c:v>#N/A</c:v>
                </c:pt>
                <c:pt idx="3">
                  <c:v>0.19</c:v>
                </c:pt>
                <c:pt idx="4">
                  <c:v>#N/A</c:v>
                </c:pt>
                <c:pt idx="5">
                  <c:v>0.14000000000000001</c:v>
                </c:pt>
                <c:pt idx="6">
                  <c:v>#N/A</c:v>
                </c:pt>
                <c:pt idx="7">
                  <c:v>0.47</c:v>
                </c:pt>
                <c:pt idx="8">
                  <c:v>#N/A</c:v>
                </c:pt>
                <c:pt idx="9">
                  <c:v>0.41</c:v>
                </c:pt>
              </c:numCache>
            </c:numRef>
          </c:val>
          <c:extLst>
            <c:ext xmlns:c16="http://schemas.microsoft.com/office/drawing/2014/chart" uri="{C3380CC4-5D6E-409C-BE32-E72D297353CC}">
              <c16:uniqueId val="{00000008-6419-4D1E-AC91-915DBF6E37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5.54</c:v>
                </c:pt>
                <c:pt idx="2">
                  <c:v>#N/A</c:v>
                </c:pt>
                <c:pt idx="3">
                  <c:v>5.93</c:v>
                </c:pt>
                <c:pt idx="4">
                  <c:v>#N/A</c:v>
                </c:pt>
                <c:pt idx="5">
                  <c:v>4.33</c:v>
                </c:pt>
                <c:pt idx="6">
                  <c:v>#N/A</c:v>
                </c:pt>
                <c:pt idx="7">
                  <c:v>4.6500000000000004</c:v>
                </c:pt>
                <c:pt idx="8">
                  <c:v>#N/A</c:v>
                </c:pt>
                <c:pt idx="9">
                  <c:v>5.25</c:v>
                </c:pt>
              </c:numCache>
            </c:numRef>
          </c:val>
          <c:extLst>
            <c:ext xmlns:c16="http://schemas.microsoft.com/office/drawing/2014/chart" uri="{C3380CC4-5D6E-409C-BE32-E72D297353CC}">
              <c16:uniqueId val="{00000009-6419-4D1E-AC91-915DBF6E37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555</c:v>
                </c:pt>
                <c:pt idx="5">
                  <c:v>505</c:v>
                </c:pt>
                <c:pt idx="8">
                  <c:v>595</c:v>
                </c:pt>
                <c:pt idx="11">
                  <c:v>586</c:v>
                </c:pt>
                <c:pt idx="14">
                  <c:v>548</c:v>
                </c:pt>
              </c:numCache>
            </c:numRef>
          </c:val>
          <c:extLst>
            <c:ext xmlns:c16="http://schemas.microsoft.com/office/drawing/2014/chart" uri="{C3380CC4-5D6E-409C-BE32-E72D297353CC}">
              <c16:uniqueId val="{00000000-3CD1-4B44-8E7D-94B6189B0A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1-4B44-8E7D-94B6189B0A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3CD1-4B44-8E7D-94B6189B0A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19</c:v>
                </c:pt>
                <c:pt idx="6">
                  <c:v>19</c:v>
                </c:pt>
                <c:pt idx="9">
                  <c:v>19</c:v>
                </c:pt>
                <c:pt idx="12">
                  <c:v>7</c:v>
                </c:pt>
              </c:numCache>
            </c:numRef>
          </c:val>
          <c:extLst>
            <c:ext xmlns:c16="http://schemas.microsoft.com/office/drawing/2014/chart" uri="{C3380CC4-5D6E-409C-BE32-E72D297353CC}">
              <c16:uniqueId val="{00000003-3CD1-4B44-8E7D-94B6189B0A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c:v>
                </c:pt>
                <c:pt idx="3">
                  <c:v>150</c:v>
                </c:pt>
                <c:pt idx="6">
                  <c:v>187</c:v>
                </c:pt>
                <c:pt idx="9">
                  <c:v>217</c:v>
                </c:pt>
                <c:pt idx="12">
                  <c:v>247</c:v>
                </c:pt>
              </c:numCache>
            </c:numRef>
          </c:val>
          <c:extLst>
            <c:ext xmlns:c16="http://schemas.microsoft.com/office/drawing/2014/chart" uri="{C3380CC4-5D6E-409C-BE32-E72D297353CC}">
              <c16:uniqueId val="{00000004-3CD1-4B44-8E7D-94B6189B0A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1-4B44-8E7D-94B6189B0A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1-4B44-8E7D-94B6189B0A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522</c:v>
                </c:pt>
                <c:pt idx="3">
                  <c:v>462</c:v>
                </c:pt>
                <c:pt idx="6">
                  <c:v>532</c:v>
                </c:pt>
                <c:pt idx="9">
                  <c:v>562</c:v>
                </c:pt>
                <c:pt idx="12">
                  <c:v>565</c:v>
                </c:pt>
              </c:numCache>
            </c:numRef>
          </c:val>
          <c:extLst>
            <c:ext xmlns:c16="http://schemas.microsoft.com/office/drawing/2014/chart" uri="{C3380CC4-5D6E-409C-BE32-E72D297353CC}">
              <c16:uniqueId val="{00000007-3CD1-4B44-8E7D-94B6189B0A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c:v>
                </c:pt>
                <c:pt idx="2">
                  <c:v>#N/A</c:v>
                </c:pt>
                <c:pt idx="3">
                  <c:v>#N/A</c:v>
                </c:pt>
                <c:pt idx="4">
                  <c:v>127</c:v>
                </c:pt>
                <c:pt idx="5">
                  <c:v>#N/A</c:v>
                </c:pt>
                <c:pt idx="6">
                  <c:v>#N/A</c:v>
                </c:pt>
                <c:pt idx="7">
                  <c:v>143</c:v>
                </c:pt>
                <c:pt idx="8">
                  <c:v>#N/A</c:v>
                </c:pt>
                <c:pt idx="9">
                  <c:v>#N/A</c:v>
                </c:pt>
                <c:pt idx="10">
                  <c:v>212</c:v>
                </c:pt>
                <c:pt idx="11">
                  <c:v>#N/A</c:v>
                </c:pt>
                <c:pt idx="12">
                  <c:v>#N/A</c:v>
                </c:pt>
                <c:pt idx="13">
                  <c:v>271</c:v>
                </c:pt>
                <c:pt idx="14">
                  <c:v>#N/A</c:v>
                </c:pt>
              </c:numCache>
            </c:numRef>
          </c:val>
          <c:smooth val="0"/>
          <c:extLst>
            <c:ext xmlns:c16="http://schemas.microsoft.com/office/drawing/2014/chart" uri="{C3380CC4-5D6E-409C-BE32-E72D297353CC}">
              <c16:uniqueId val="{00000008-3CD1-4B44-8E7D-94B6189B0A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5207</c:v>
                </c:pt>
                <c:pt idx="5">
                  <c:v>5005</c:v>
                </c:pt>
                <c:pt idx="8">
                  <c:v>4741</c:v>
                </c:pt>
                <c:pt idx="11">
                  <c:v>4380</c:v>
                </c:pt>
                <c:pt idx="14">
                  <c:v>4061</c:v>
                </c:pt>
              </c:numCache>
            </c:numRef>
          </c:val>
          <c:extLst>
            <c:ext xmlns:c16="http://schemas.microsoft.com/office/drawing/2014/chart" uri="{C3380CC4-5D6E-409C-BE32-E72D297353CC}">
              <c16:uniqueId val="{00000000-3A31-4026-8F5A-01C1807AA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31</c:v>
                </c:pt>
                <c:pt idx="8">
                  <c:v>21</c:v>
                </c:pt>
                <c:pt idx="11">
                  <c:v>14</c:v>
                </c:pt>
                <c:pt idx="14">
                  <c:v>7</c:v>
                </c:pt>
              </c:numCache>
            </c:numRef>
          </c:val>
          <c:extLst>
            <c:ext xmlns:c16="http://schemas.microsoft.com/office/drawing/2014/chart" uri="{C3380CC4-5D6E-409C-BE32-E72D297353CC}">
              <c16:uniqueId val="{00000001-3A31-4026-8F5A-01C1807AA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3433</c:v>
                </c:pt>
                <c:pt idx="5">
                  <c:v>3344</c:v>
                </c:pt>
                <c:pt idx="8">
                  <c:v>3538</c:v>
                </c:pt>
                <c:pt idx="11">
                  <c:v>3449</c:v>
                </c:pt>
                <c:pt idx="14">
                  <c:v>3336</c:v>
                </c:pt>
              </c:numCache>
            </c:numRef>
          </c:val>
          <c:extLst>
            <c:ext xmlns:c16="http://schemas.microsoft.com/office/drawing/2014/chart" uri="{C3380CC4-5D6E-409C-BE32-E72D297353CC}">
              <c16:uniqueId val="{00000002-3A31-4026-8F5A-01C1807AA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31-4026-8F5A-01C1807AA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31-4026-8F5A-01C1807AA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1-4026-8F5A-01C1807AA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584</c:v>
                </c:pt>
                <c:pt idx="3">
                  <c:v>588</c:v>
                </c:pt>
                <c:pt idx="6">
                  <c:v>422</c:v>
                </c:pt>
                <c:pt idx="9">
                  <c:v>605</c:v>
                </c:pt>
                <c:pt idx="12">
                  <c:v>602</c:v>
                </c:pt>
              </c:numCache>
            </c:numRef>
          </c:val>
          <c:extLst>
            <c:ext xmlns:c16="http://schemas.microsoft.com/office/drawing/2014/chart" uri="{C3380CC4-5D6E-409C-BE32-E72D297353CC}">
              <c16:uniqueId val="{00000006-3A31-4026-8F5A-01C1807AA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c:v>
                </c:pt>
                <c:pt idx="3">
                  <c:v>67</c:v>
                </c:pt>
                <c:pt idx="6">
                  <c:v>48</c:v>
                </c:pt>
                <c:pt idx="9">
                  <c:v>39</c:v>
                </c:pt>
                <c:pt idx="12">
                  <c:v>32</c:v>
                </c:pt>
              </c:numCache>
            </c:numRef>
          </c:val>
          <c:extLst>
            <c:ext xmlns:c16="http://schemas.microsoft.com/office/drawing/2014/chart" uri="{C3380CC4-5D6E-409C-BE32-E72D297353CC}">
              <c16:uniqueId val="{00000007-3A31-4026-8F5A-01C1807AA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2470</c:v>
                </c:pt>
                <c:pt idx="3">
                  <c:v>2253</c:v>
                </c:pt>
                <c:pt idx="6">
                  <c:v>1984</c:v>
                </c:pt>
                <c:pt idx="9">
                  <c:v>1764</c:v>
                </c:pt>
                <c:pt idx="12">
                  <c:v>1809</c:v>
                </c:pt>
              </c:numCache>
            </c:numRef>
          </c:val>
          <c:extLst>
            <c:ext xmlns:c16="http://schemas.microsoft.com/office/drawing/2014/chart" uri="{C3380CC4-5D6E-409C-BE32-E72D297353CC}">
              <c16:uniqueId val="{00000008-3A31-4026-8F5A-01C1807AA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3A31-4026-8F5A-01C1807AA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5118</c:v>
                </c:pt>
                <c:pt idx="3">
                  <c:v>5004</c:v>
                </c:pt>
                <c:pt idx="6">
                  <c:v>4864</c:v>
                </c:pt>
                <c:pt idx="9">
                  <c:v>4585</c:v>
                </c:pt>
                <c:pt idx="12">
                  <c:v>4330</c:v>
                </c:pt>
              </c:numCache>
            </c:numRef>
          </c:val>
          <c:extLst>
            <c:ext xmlns:c16="http://schemas.microsoft.com/office/drawing/2014/chart" uri="{C3380CC4-5D6E-409C-BE32-E72D297353CC}">
              <c16:uniqueId val="{0000000A-3A31-4026-8F5A-01C1807AA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31-4026-8F5A-01C1807AA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1238</c:v>
                </c:pt>
                <c:pt idx="1">
                  <c:v>1193</c:v>
                </c:pt>
                <c:pt idx="2">
                  <c:v>1093</c:v>
                </c:pt>
              </c:numCache>
            </c:numRef>
          </c:val>
          <c:extLst>
            <c:ext xmlns:c16="http://schemas.microsoft.com/office/drawing/2014/chart" uri="{C3380CC4-5D6E-409C-BE32-E72D297353CC}">
              <c16:uniqueId val="{00000000-E0EC-4095-A93E-F8943685DF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1109</c:v>
                </c:pt>
                <c:pt idx="1">
                  <c:v>1009</c:v>
                </c:pt>
                <c:pt idx="2">
                  <c:v>919</c:v>
                </c:pt>
              </c:numCache>
            </c:numRef>
          </c:val>
          <c:extLst>
            <c:ext xmlns:c16="http://schemas.microsoft.com/office/drawing/2014/chart" uri="{C3380CC4-5D6E-409C-BE32-E72D297353CC}">
              <c16:uniqueId val="{00000001-E0EC-4095-A93E-F8943685DF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715</c:v>
                </c:pt>
                <c:pt idx="1">
                  <c:v>688</c:v>
                </c:pt>
                <c:pt idx="2">
                  <c:v>709</c:v>
                </c:pt>
              </c:numCache>
            </c:numRef>
          </c:val>
          <c:extLst>
            <c:ext xmlns:c16="http://schemas.microsoft.com/office/drawing/2014/chart" uri="{C3380CC4-5D6E-409C-BE32-E72D297353CC}">
              <c16:uniqueId val="{00000002-E0EC-4095-A93E-F8943685DF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
2,585
527.27
4,870,234
4,707,869
162,365
3,091,007
4,329,756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過疎化や全国平均を上回る高い高齢化率、就業人口の減少等により、町税収入が伸び悩んでいることから、財政基盤は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ポイント下回っている。今後、人口減少等に伴う普通交付税の減少や、施設の老朽化に伴う維持管理経費の増加が懸念されるため、行政改革の推進による経常一般財源の確保、経常経費の抑制に努める。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87206</xdr:rowOff>
    </xdr:to>
    <xdr:cxnSp macro="">
      <xdr:nvCxnSpPr>
        <xdr:cNvPr id="131" name="直線コネクタ 130"/>
        <xdr:cNvCxnSpPr/>
      </xdr:nvCxnSpPr>
      <xdr:spPr>
        <a:xfrm>
          <a:off x="4114800" y="1053359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143510</xdr:rowOff>
    </xdr:to>
    <xdr:cxnSp macro="">
      <xdr:nvCxnSpPr>
        <xdr:cNvPr id="134" name="直線コネクタ 133"/>
        <xdr:cNvCxnSpPr/>
      </xdr:nvCxnSpPr>
      <xdr:spPr>
        <a:xfrm flipV="1">
          <a:off x="3225800" y="1053359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80645</xdr:rowOff>
    </xdr:to>
    <xdr:cxnSp macro="">
      <xdr:nvCxnSpPr>
        <xdr:cNvPr id="137" name="直線コネクタ 136"/>
        <xdr:cNvCxnSpPr/>
      </xdr:nvCxnSpPr>
      <xdr:spPr>
        <a:xfrm flipV="1">
          <a:off x="2336800" y="106019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29845</xdr:rowOff>
    </xdr:to>
    <xdr:cxnSp macro="">
      <xdr:nvCxnSpPr>
        <xdr:cNvPr id="140" name="直線コネクタ 139"/>
        <xdr:cNvCxnSpPr/>
      </xdr:nvCxnSpPr>
      <xdr:spPr>
        <a:xfrm flipV="1">
          <a:off x="1447800" y="10710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0" name="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1"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2" name="楕円 151"/>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3" name="テキスト ボックス 152"/>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4" name="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5" name="テキスト ボックス 154"/>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6" name="楕円 155"/>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7" name="テキスト ボックス 156"/>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8" name="楕円 157"/>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9" name="テキスト ボックス 158"/>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60269</xdr:rowOff>
    </xdr:from>
    <xdr:to>
      <xdr:col>23</xdr:col>
      <xdr:colOff>133350</xdr:colOff>
      <xdr:row>83</xdr:row>
      <xdr:rowOff>70489</xdr:rowOff>
    </xdr:to>
    <xdr:cxnSp macro="">
      <xdr:nvCxnSpPr>
        <xdr:cNvPr id="193" name="直線コネクタ 192"/>
        <xdr:cNvCxnSpPr/>
      </xdr:nvCxnSpPr>
      <xdr:spPr>
        <a:xfrm>
          <a:off x="4114800" y="14290619"/>
          <a:ext cx="8382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12145</xdr:rowOff>
    </xdr:from>
    <xdr:to>
      <xdr:col>19</xdr:col>
      <xdr:colOff>133350</xdr:colOff>
      <xdr:row>83</xdr:row>
      <xdr:rowOff>60269</xdr:rowOff>
    </xdr:to>
    <xdr:cxnSp macro="">
      <xdr:nvCxnSpPr>
        <xdr:cNvPr id="196" name="直線コネクタ 195"/>
        <xdr:cNvCxnSpPr/>
      </xdr:nvCxnSpPr>
      <xdr:spPr>
        <a:xfrm>
          <a:off x="3225800" y="14242495"/>
          <a:ext cx="889000" cy="4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161741</xdr:rowOff>
    </xdr:from>
    <xdr:to>
      <xdr:col>15</xdr:col>
      <xdr:colOff>82550</xdr:colOff>
      <xdr:row>83</xdr:row>
      <xdr:rowOff>12145</xdr:rowOff>
    </xdr:to>
    <xdr:cxnSp macro="">
      <xdr:nvCxnSpPr>
        <xdr:cNvPr id="199" name="直線コネクタ 198"/>
        <xdr:cNvCxnSpPr/>
      </xdr:nvCxnSpPr>
      <xdr:spPr>
        <a:xfrm>
          <a:off x="2336800" y="14220641"/>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141559</xdr:rowOff>
    </xdr:from>
    <xdr:to>
      <xdr:col>11</xdr:col>
      <xdr:colOff>31750</xdr:colOff>
      <xdr:row>82</xdr:row>
      <xdr:rowOff>161741</xdr:rowOff>
    </xdr:to>
    <xdr:cxnSp macro="">
      <xdr:nvCxnSpPr>
        <xdr:cNvPr id="202" name="直線コネクタ 201"/>
        <xdr:cNvCxnSpPr/>
      </xdr:nvCxnSpPr>
      <xdr:spPr>
        <a:xfrm>
          <a:off x="1447800" y="14200459"/>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19689</xdr:rowOff>
    </xdr:from>
    <xdr:to>
      <xdr:col>23</xdr:col>
      <xdr:colOff>184150</xdr:colOff>
      <xdr:row>83</xdr:row>
      <xdr:rowOff>121289</xdr:rowOff>
    </xdr:to>
    <xdr:sp macro="" textlink="">
      <xdr:nvSpPr>
        <xdr:cNvPr id="212" name="楕円 211"/>
        <xdr:cNvSpPr/>
      </xdr:nvSpPr>
      <xdr:spPr>
        <a:xfrm>
          <a:off x="4902200" y="142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163216</xdr:rowOff>
    </xdr:from>
    <xdr:ext cx="762000" cy="259045"/>
    <xdr:sp macro="" textlink="">
      <xdr:nvSpPr>
        <xdr:cNvPr id="213" name="人件費・物件費等の状況該当値テキスト"/>
        <xdr:cNvSpPr txBox="1"/>
      </xdr:nvSpPr>
      <xdr:spPr>
        <a:xfrm>
          <a:off x="5041900" y="1422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9469</xdr:rowOff>
    </xdr:from>
    <xdr:to>
      <xdr:col>19</xdr:col>
      <xdr:colOff>184150</xdr:colOff>
      <xdr:row>83</xdr:row>
      <xdr:rowOff>111069</xdr:rowOff>
    </xdr:to>
    <xdr:sp macro="" textlink="">
      <xdr:nvSpPr>
        <xdr:cNvPr id="214" name="楕円 213"/>
        <xdr:cNvSpPr/>
      </xdr:nvSpPr>
      <xdr:spPr>
        <a:xfrm>
          <a:off x="4064000" y="142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95846</xdr:rowOff>
    </xdr:from>
    <xdr:ext cx="736600" cy="259045"/>
    <xdr:sp macro="" textlink="">
      <xdr:nvSpPr>
        <xdr:cNvPr id="215" name="テキスト ボックス 214"/>
        <xdr:cNvSpPr txBox="1"/>
      </xdr:nvSpPr>
      <xdr:spPr>
        <a:xfrm>
          <a:off x="3733800" y="1432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132795</xdr:rowOff>
    </xdr:from>
    <xdr:to>
      <xdr:col>15</xdr:col>
      <xdr:colOff>133350</xdr:colOff>
      <xdr:row>83</xdr:row>
      <xdr:rowOff>62945</xdr:rowOff>
    </xdr:to>
    <xdr:sp macro="" textlink="">
      <xdr:nvSpPr>
        <xdr:cNvPr id="216" name="楕円 215"/>
        <xdr:cNvSpPr/>
      </xdr:nvSpPr>
      <xdr:spPr>
        <a:xfrm>
          <a:off x="3175000" y="141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47722</xdr:rowOff>
    </xdr:from>
    <xdr:ext cx="762000" cy="259045"/>
    <xdr:sp macro="" textlink="">
      <xdr:nvSpPr>
        <xdr:cNvPr id="217" name="テキスト ボックス 216"/>
        <xdr:cNvSpPr txBox="1"/>
      </xdr:nvSpPr>
      <xdr:spPr>
        <a:xfrm>
          <a:off x="2844800" y="142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110941</xdr:rowOff>
    </xdr:from>
    <xdr:to>
      <xdr:col>11</xdr:col>
      <xdr:colOff>82550</xdr:colOff>
      <xdr:row>83</xdr:row>
      <xdr:rowOff>41091</xdr:rowOff>
    </xdr:to>
    <xdr:sp macro="" textlink="">
      <xdr:nvSpPr>
        <xdr:cNvPr id="218" name="楕円 217"/>
        <xdr:cNvSpPr/>
      </xdr:nvSpPr>
      <xdr:spPr>
        <a:xfrm>
          <a:off x="2286000" y="141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25868</xdr:rowOff>
    </xdr:from>
    <xdr:ext cx="762000" cy="259045"/>
    <xdr:sp macro="" textlink="">
      <xdr:nvSpPr>
        <xdr:cNvPr id="219" name="テキスト ボックス 218"/>
        <xdr:cNvSpPr txBox="1"/>
      </xdr:nvSpPr>
      <xdr:spPr>
        <a:xfrm>
          <a:off x="1955800" y="142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90759</xdr:rowOff>
    </xdr:from>
    <xdr:to>
      <xdr:col>7</xdr:col>
      <xdr:colOff>31750</xdr:colOff>
      <xdr:row>83</xdr:row>
      <xdr:rowOff>20909</xdr:rowOff>
    </xdr:to>
    <xdr:sp macro="" textlink="">
      <xdr:nvSpPr>
        <xdr:cNvPr id="220" name="楕円 219"/>
        <xdr:cNvSpPr/>
      </xdr:nvSpPr>
      <xdr:spPr>
        <a:xfrm>
          <a:off x="1397000" y="14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5686</xdr:rowOff>
    </xdr:from>
    <xdr:ext cx="762000" cy="259045"/>
    <xdr:sp macro="" textlink="">
      <xdr:nvSpPr>
        <xdr:cNvPr id="221" name="テキスト ボックス 220"/>
        <xdr:cNvSpPr txBox="1"/>
      </xdr:nvSpPr>
      <xdr:spPr>
        <a:xfrm>
          <a:off x="1066800" y="1423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国家公務員の平均水準を下回っており、前年度から</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ポイント減少となったものの、類似団体との比較では高い水準にある。今後も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時間外手当の抑制など人件費総額の圧縮に努める。また、民間委託の推進等による職員数の適正化を進め、給与水準の適正化に努める。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88</xdr:row>
      <xdr:rowOff>54293</xdr:rowOff>
    </xdr:to>
    <xdr:cxnSp macro="">
      <xdr:nvCxnSpPr>
        <xdr:cNvPr id="251" name="直線コネクタ 250"/>
        <xdr:cNvCxnSpPr/>
      </xdr:nvCxnSpPr>
      <xdr:spPr>
        <a:xfrm flipV="1">
          <a:off x="16179800" y="1508156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66357</xdr:rowOff>
    </xdr:to>
    <xdr:cxnSp macro="">
      <xdr:nvCxnSpPr>
        <xdr:cNvPr id="254" name="直線コネクタ 253"/>
        <xdr:cNvCxnSpPr/>
      </xdr:nvCxnSpPr>
      <xdr:spPr>
        <a:xfrm flipV="1">
          <a:off x="15290800" y="151418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66357</xdr:rowOff>
    </xdr:from>
    <xdr:to>
      <xdr:col>72</xdr:col>
      <xdr:colOff>203200</xdr:colOff>
      <xdr:row>88</xdr:row>
      <xdr:rowOff>126682</xdr:rowOff>
    </xdr:to>
    <xdr:cxnSp macro="">
      <xdr:nvCxnSpPr>
        <xdr:cNvPr id="257" name="直線コネクタ 256"/>
        <xdr:cNvCxnSpPr/>
      </xdr:nvCxnSpPr>
      <xdr:spPr>
        <a:xfrm flipV="1">
          <a:off x="14401800" y="151539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126682</xdr:rowOff>
    </xdr:to>
    <xdr:cxnSp macro="">
      <xdr:nvCxnSpPr>
        <xdr:cNvPr id="260" name="直線コネクタ 259"/>
        <xdr:cNvCxnSpPr/>
      </xdr:nvCxnSpPr>
      <xdr:spPr>
        <a:xfrm>
          <a:off x="13512800" y="1515998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0" name="楕円 269"/>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10495</xdr:rowOff>
    </xdr:from>
    <xdr:ext cx="762000" cy="259045"/>
    <xdr:sp macro="" textlink="">
      <xdr:nvSpPr>
        <xdr:cNvPr id="271" name="給与水準   （国との比較）該当値テキスト"/>
        <xdr:cNvSpPr txBox="1"/>
      </xdr:nvSpPr>
      <xdr:spPr>
        <a:xfrm>
          <a:off x="17106900" y="14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3493</xdr:rowOff>
    </xdr:from>
    <xdr:to>
      <xdr:col>77</xdr:col>
      <xdr:colOff>95250</xdr:colOff>
      <xdr:row>88</xdr:row>
      <xdr:rowOff>105093</xdr:rowOff>
    </xdr:to>
    <xdr:sp macro="" textlink="">
      <xdr:nvSpPr>
        <xdr:cNvPr id="272" name="楕円 271"/>
        <xdr:cNvSpPr/>
      </xdr:nvSpPr>
      <xdr:spPr>
        <a:xfrm>
          <a:off x="16129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89870</xdr:rowOff>
    </xdr:from>
    <xdr:ext cx="736600" cy="259045"/>
    <xdr:sp macro="" textlink="">
      <xdr:nvSpPr>
        <xdr:cNvPr id="273" name="テキスト ボックス 272"/>
        <xdr:cNvSpPr txBox="1"/>
      </xdr:nvSpPr>
      <xdr:spPr>
        <a:xfrm>
          <a:off x="15798800" y="1517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74" name="楕円 273"/>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75" name="テキスト ボックス 274"/>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75882</xdr:rowOff>
    </xdr:from>
    <xdr:to>
      <xdr:col>68</xdr:col>
      <xdr:colOff>203200</xdr:colOff>
      <xdr:row>89</xdr:row>
      <xdr:rowOff>6032</xdr:rowOff>
    </xdr:to>
    <xdr:sp macro="" textlink="">
      <xdr:nvSpPr>
        <xdr:cNvPr id="276" name="楕円 275"/>
        <xdr:cNvSpPr/>
      </xdr:nvSpPr>
      <xdr:spPr>
        <a:xfrm>
          <a:off x="14351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162259</xdr:rowOff>
    </xdr:from>
    <xdr:ext cx="762000" cy="259045"/>
    <xdr:sp macro="" textlink="">
      <xdr:nvSpPr>
        <xdr:cNvPr id="277" name="テキスト ボックス 276"/>
        <xdr:cNvSpPr txBox="1"/>
      </xdr:nvSpPr>
      <xdr:spPr>
        <a:xfrm>
          <a:off x="14020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上回っている。職員数については、定員適正化計画に基づく管理を行ってきたが、人口減少にも歯止めがかからず、そのことが増加要因として考えられる。直営施設の指定管理制度の導入による民間委託の推進等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92059</xdr:rowOff>
    </xdr:from>
    <xdr:to>
      <xdr:col>81</xdr:col>
      <xdr:colOff>44450</xdr:colOff>
      <xdr:row>60</xdr:row>
      <xdr:rowOff>122524</xdr:rowOff>
    </xdr:to>
    <xdr:cxnSp macro="">
      <xdr:nvCxnSpPr>
        <xdr:cNvPr id="318" name="直線コネクタ 317"/>
        <xdr:cNvCxnSpPr/>
      </xdr:nvCxnSpPr>
      <xdr:spPr>
        <a:xfrm>
          <a:off x="16179800" y="10379059"/>
          <a:ext cx="8382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57071</xdr:rowOff>
    </xdr:from>
    <xdr:to>
      <xdr:col>77</xdr:col>
      <xdr:colOff>44450</xdr:colOff>
      <xdr:row>60</xdr:row>
      <xdr:rowOff>92059</xdr:rowOff>
    </xdr:to>
    <xdr:cxnSp macro="">
      <xdr:nvCxnSpPr>
        <xdr:cNvPr id="321" name="直線コネクタ 320"/>
        <xdr:cNvCxnSpPr/>
      </xdr:nvCxnSpPr>
      <xdr:spPr>
        <a:xfrm>
          <a:off x="15290800" y="10344071"/>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43196</xdr:rowOff>
    </xdr:from>
    <xdr:to>
      <xdr:col>72</xdr:col>
      <xdr:colOff>203200</xdr:colOff>
      <xdr:row>60</xdr:row>
      <xdr:rowOff>57071</xdr:rowOff>
    </xdr:to>
    <xdr:cxnSp macro="">
      <xdr:nvCxnSpPr>
        <xdr:cNvPr id="324" name="直線コネクタ 323"/>
        <xdr:cNvCxnSpPr/>
      </xdr:nvCxnSpPr>
      <xdr:spPr>
        <a:xfrm>
          <a:off x="14401800" y="1033019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24495</xdr:rowOff>
    </xdr:from>
    <xdr:to>
      <xdr:col>68</xdr:col>
      <xdr:colOff>152400</xdr:colOff>
      <xdr:row>60</xdr:row>
      <xdr:rowOff>43196</xdr:rowOff>
    </xdr:to>
    <xdr:cxnSp macro="">
      <xdr:nvCxnSpPr>
        <xdr:cNvPr id="327" name="直線コネクタ 326"/>
        <xdr:cNvCxnSpPr/>
      </xdr:nvCxnSpPr>
      <xdr:spPr>
        <a:xfrm>
          <a:off x="13512800" y="1031149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71724</xdr:rowOff>
    </xdr:from>
    <xdr:to>
      <xdr:col>81</xdr:col>
      <xdr:colOff>95250</xdr:colOff>
      <xdr:row>61</xdr:row>
      <xdr:rowOff>1874</xdr:rowOff>
    </xdr:to>
    <xdr:sp macro="" textlink="">
      <xdr:nvSpPr>
        <xdr:cNvPr id="337" name="楕円 336"/>
        <xdr:cNvSpPr/>
      </xdr:nvSpPr>
      <xdr:spPr>
        <a:xfrm>
          <a:off x="169672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43801</xdr:rowOff>
    </xdr:from>
    <xdr:ext cx="762000" cy="259045"/>
    <xdr:sp macro="" textlink="">
      <xdr:nvSpPr>
        <xdr:cNvPr id="338" name="定員管理の状況該当値テキスト"/>
        <xdr:cNvSpPr txBox="1"/>
      </xdr:nvSpPr>
      <xdr:spPr>
        <a:xfrm>
          <a:off x="17106900" y="103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41259</xdr:rowOff>
    </xdr:from>
    <xdr:to>
      <xdr:col>77</xdr:col>
      <xdr:colOff>95250</xdr:colOff>
      <xdr:row>60</xdr:row>
      <xdr:rowOff>142859</xdr:rowOff>
    </xdr:to>
    <xdr:sp macro="" textlink="">
      <xdr:nvSpPr>
        <xdr:cNvPr id="339" name="楕円 338"/>
        <xdr:cNvSpPr/>
      </xdr:nvSpPr>
      <xdr:spPr>
        <a:xfrm>
          <a:off x="16129000" y="103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127636</xdr:rowOff>
    </xdr:from>
    <xdr:ext cx="736600" cy="259045"/>
    <xdr:sp macro="" textlink="">
      <xdr:nvSpPr>
        <xdr:cNvPr id="340" name="テキスト ボックス 339"/>
        <xdr:cNvSpPr txBox="1"/>
      </xdr:nvSpPr>
      <xdr:spPr>
        <a:xfrm>
          <a:off x="15798800" y="10414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6271</xdr:rowOff>
    </xdr:from>
    <xdr:to>
      <xdr:col>73</xdr:col>
      <xdr:colOff>44450</xdr:colOff>
      <xdr:row>60</xdr:row>
      <xdr:rowOff>107871</xdr:rowOff>
    </xdr:to>
    <xdr:sp macro="" textlink="">
      <xdr:nvSpPr>
        <xdr:cNvPr id="341" name="楕円 340"/>
        <xdr:cNvSpPr/>
      </xdr:nvSpPr>
      <xdr:spPr>
        <a:xfrm>
          <a:off x="15240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92648</xdr:rowOff>
    </xdr:from>
    <xdr:ext cx="762000" cy="259045"/>
    <xdr:sp macro="" textlink="">
      <xdr:nvSpPr>
        <xdr:cNvPr id="342" name="テキスト ボックス 341"/>
        <xdr:cNvSpPr txBox="1"/>
      </xdr:nvSpPr>
      <xdr:spPr>
        <a:xfrm>
          <a:off x="149098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163846</xdr:rowOff>
    </xdr:from>
    <xdr:to>
      <xdr:col>68</xdr:col>
      <xdr:colOff>203200</xdr:colOff>
      <xdr:row>60</xdr:row>
      <xdr:rowOff>93996</xdr:rowOff>
    </xdr:to>
    <xdr:sp macro="" textlink="">
      <xdr:nvSpPr>
        <xdr:cNvPr id="343" name="楕円 342"/>
        <xdr:cNvSpPr/>
      </xdr:nvSpPr>
      <xdr:spPr>
        <a:xfrm>
          <a:off x="14351000" y="102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78773</xdr:rowOff>
    </xdr:from>
    <xdr:ext cx="762000" cy="259045"/>
    <xdr:sp macro="" textlink="">
      <xdr:nvSpPr>
        <xdr:cNvPr id="344" name="テキスト ボックス 343"/>
        <xdr:cNvSpPr txBox="1"/>
      </xdr:nvSpPr>
      <xdr:spPr>
        <a:xfrm>
          <a:off x="14020800" y="1036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145145</xdr:rowOff>
    </xdr:from>
    <xdr:to>
      <xdr:col>64</xdr:col>
      <xdr:colOff>152400</xdr:colOff>
      <xdr:row>60</xdr:row>
      <xdr:rowOff>75295</xdr:rowOff>
    </xdr:to>
    <xdr:sp macro="" textlink="">
      <xdr:nvSpPr>
        <xdr:cNvPr id="345" name="楕円 344"/>
        <xdr:cNvSpPr/>
      </xdr:nvSpPr>
      <xdr:spPr>
        <a:xfrm>
          <a:off x="13462000" y="102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60072</xdr:rowOff>
    </xdr:from>
    <xdr:ext cx="762000" cy="259045"/>
    <xdr:sp macro="" textlink="">
      <xdr:nvSpPr>
        <xdr:cNvPr id="346" name="テキスト ボックス 345"/>
        <xdr:cNvSpPr txBox="1"/>
      </xdr:nvSpPr>
      <xdr:spPr>
        <a:xfrm>
          <a:off x="13131800" y="1034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類似団体平均を０．</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回って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ポイント増加となった。要因としては、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大型事業に対する地方債元金償還金の増加及び簡易水道事業の元金償還金に対する繰出金の増加が挙げられる。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今後もプライマリーバランスを保ちながら、緊急度や重要度を勘案した事業の選別を行うことで地方債発行の抑制を図り、財政の健全性維持に努める。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42</xdr:row>
      <xdr:rowOff>41487</xdr:rowOff>
    </xdr:to>
    <xdr:cxnSp macro="">
      <xdr:nvCxnSpPr>
        <xdr:cNvPr id="379" name="直線コネクタ 378"/>
        <xdr:cNvCxnSpPr/>
      </xdr:nvCxnSpPr>
      <xdr:spPr>
        <a:xfrm>
          <a:off x="16179800" y="70976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68156</xdr:rowOff>
    </xdr:to>
    <xdr:cxnSp macro="">
      <xdr:nvCxnSpPr>
        <xdr:cNvPr id="382" name="直線コネクタ 381"/>
        <xdr:cNvCxnSpPr/>
      </xdr:nvCxnSpPr>
      <xdr:spPr>
        <a:xfrm>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108373</xdr:rowOff>
    </xdr:to>
    <xdr:cxnSp macro="">
      <xdr:nvCxnSpPr>
        <xdr:cNvPr id="385" name="直線コネクタ 384"/>
        <xdr:cNvCxnSpPr/>
      </xdr:nvCxnSpPr>
      <xdr:spPr>
        <a:xfrm flipV="1">
          <a:off x="14401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148590</xdr:rowOff>
    </xdr:to>
    <xdr:cxnSp macro="">
      <xdr:nvCxnSpPr>
        <xdr:cNvPr id="388" name="直線コネクタ 387"/>
        <xdr:cNvCxnSpPr/>
      </xdr:nvCxnSpPr>
      <xdr:spPr>
        <a:xfrm flipV="1">
          <a:off x="13512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1" name="テキスト ボックス 400"/>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5" name="テキスト ボックス 40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6" name="楕円 40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7" name="テキスト ボックス 40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前年度同様将来負担比率は発生していない。地方債現在高は減少傾向で、交付税措置率の高い地方債を発行していることが要因である。今後も基金の繰入れを抑えた予算編成や、職員数の適正管理により健全な財政運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
2,585
527.27
4,870,234
4,707,869
162,365
3,091,007
4,329,756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前年度より０．４ポイント減少し、また、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類似団体平均と比べると</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おり、基本給３％カットによる一定の効果が表れている。引き続き、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直営施設民営化や定員適正化計画に基づく人件費の抑制に努めていく。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117856</xdr:rowOff>
    </xdr:to>
    <xdr:cxnSp macro="">
      <xdr:nvCxnSpPr>
        <xdr:cNvPr id="64" name="直線コネクタ 63"/>
        <xdr:cNvCxnSpPr/>
      </xdr:nvCxnSpPr>
      <xdr:spPr>
        <a:xfrm flipV="1">
          <a:off x="3987800" y="6271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117856</xdr:rowOff>
    </xdr:to>
    <xdr:cxnSp macro="">
      <xdr:nvCxnSpPr>
        <xdr:cNvPr id="67" name="直線コネクタ 66"/>
        <xdr:cNvCxnSpPr/>
      </xdr:nvCxnSpPr>
      <xdr:spPr>
        <a:xfrm>
          <a:off x="3098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113284</xdr:rowOff>
    </xdr:to>
    <xdr:cxnSp macro="">
      <xdr:nvCxnSpPr>
        <xdr:cNvPr id="70" name="直線コネクタ 69"/>
        <xdr:cNvCxnSpPr/>
      </xdr:nvCxnSpPr>
      <xdr:spPr>
        <a:xfrm flipV="1">
          <a:off x="2209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113284</xdr:rowOff>
    </xdr:to>
    <xdr:cxnSp macro="">
      <xdr:nvCxnSpPr>
        <xdr:cNvPr id="73" name="直線コネクタ 72"/>
        <xdr:cNvCxnSpPr/>
      </xdr:nvCxnSpPr>
      <xdr:spPr>
        <a:xfrm>
          <a:off x="1320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類似団体平均と比べ</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ポイント下回っている。今後も行政改革や行政評価の取り組みにより、事務事業経費や施設管理経費等の見直しを行い、経常的な物件費の抑制に努める。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56134</xdr:rowOff>
    </xdr:to>
    <xdr:cxnSp macro="">
      <xdr:nvCxnSpPr>
        <xdr:cNvPr id="122" name="直線コネクタ 121"/>
        <xdr:cNvCxnSpPr/>
      </xdr:nvCxnSpPr>
      <xdr:spPr>
        <a:xfrm>
          <a:off x="15671800" y="2938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24130</xdr:rowOff>
    </xdr:to>
    <xdr:cxnSp macro="">
      <xdr:nvCxnSpPr>
        <xdr:cNvPr id="125" name="直線コネクタ 124"/>
        <xdr:cNvCxnSpPr/>
      </xdr:nvCxnSpPr>
      <xdr:spPr>
        <a:xfrm>
          <a:off x="14782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159004</xdr:rowOff>
    </xdr:to>
    <xdr:cxnSp macro="">
      <xdr:nvCxnSpPr>
        <xdr:cNvPr id="128" name="直線コネクタ 127"/>
        <xdr:cNvCxnSpPr/>
      </xdr:nvCxnSpPr>
      <xdr:spPr>
        <a:xfrm flipV="1">
          <a:off x="13893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16</xdr:row>
      <xdr:rowOff>159004</xdr:rowOff>
    </xdr:to>
    <xdr:cxnSp macro="">
      <xdr:nvCxnSpPr>
        <xdr:cNvPr id="131" name="直線コネクタ 130"/>
        <xdr:cNvCxnSpPr/>
      </xdr:nvCxnSpPr>
      <xdr:spPr>
        <a:xfrm>
          <a:off x="13004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7" name="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8" name="テキスト ボックス 14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0" name="テキスト ボックス 149"/>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前年度比ほぼ横ばいで推移しているもの、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高水準が続いている。少子高齢化対策として、子どもや高齢者に対する独自の福祉政策が要因となっている。今後も少子高齢化などによる扶助費の増加が見込まれることから、政策内容を十分精査し、適正な執行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2" name="直線コネクタ 181"/>
        <xdr:cNvCxnSpPr/>
      </xdr:nvCxnSpPr>
      <xdr:spPr>
        <a:xfrm flipV="1">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31750</xdr:rowOff>
    </xdr:to>
    <xdr:cxnSp macro="">
      <xdr:nvCxnSpPr>
        <xdr:cNvPr id="185" name="直線コネクタ 184"/>
        <xdr:cNvCxnSpPr/>
      </xdr:nvCxnSpPr>
      <xdr:spPr>
        <a:xfrm>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107950</xdr:rowOff>
    </xdr:to>
    <xdr:cxnSp macro="">
      <xdr:nvCxnSpPr>
        <xdr:cNvPr id="188" name="直線コネクタ 187"/>
        <xdr:cNvCxnSpPr/>
      </xdr:nvCxnSpPr>
      <xdr:spPr>
        <a:xfrm flipV="1">
          <a:off x="2209800" y="9785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50800</xdr:rowOff>
    </xdr:to>
    <xdr:cxnSp macro="">
      <xdr:nvCxnSpPr>
        <xdr:cNvPr id="191" name="直線コネクタ 190"/>
        <xdr:cNvCxnSpPr/>
      </xdr:nvCxnSpPr>
      <xdr:spPr>
        <a:xfrm flipV="1">
          <a:off x="1320800" y="10052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7" name="楕円 206"/>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8" name="テキスト ボックス 207"/>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前年度比４．１ポイント減少し、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た。公営企業会計法適用に伴い簡易水道</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特別会計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及び下水道特別会計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への繰出金が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補助費等で計上することとしたため減少に転じた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98425</xdr:rowOff>
    </xdr:to>
    <xdr:cxnSp macro="">
      <xdr:nvCxnSpPr>
        <xdr:cNvPr id="238" name="直線コネクタ 237"/>
        <xdr:cNvCxnSpPr/>
      </xdr:nvCxnSpPr>
      <xdr:spPr>
        <a:xfrm flipV="1">
          <a:off x="15671800" y="963676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98425</xdr:rowOff>
    </xdr:to>
    <xdr:cxnSp macro="">
      <xdr:nvCxnSpPr>
        <xdr:cNvPr id="241" name="直線コネクタ 240"/>
        <xdr:cNvCxnSpPr/>
      </xdr:nvCxnSpPr>
      <xdr:spPr>
        <a:xfrm>
          <a:off x="14782800" y="9831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58420</xdr:rowOff>
    </xdr:to>
    <xdr:cxnSp macro="">
      <xdr:nvCxnSpPr>
        <xdr:cNvPr id="244" name="直線コネクタ 243"/>
        <xdr:cNvCxnSpPr/>
      </xdr:nvCxnSpPr>
      <xdr:spPr>
        <a:xfrm>
          <a:off x="13893800" y="9831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167005</xdr:rowOff>
    </xdr:to>
    <xdr:cxnSp macro="">
      <xdr:nvCxnSpPr>
        <xdr:cNvPr id="247" name="直線コネクタ 246"/>
        <xdr:cNvCxnSpPr/>
      </xdr:nvCxnSpPr>
      <xdr:spPr>
        <a:xfrm flipV="1">
          <a:off x="13004800" y="98310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7" name="楕円 256"/>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58"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59" name="楕円 258"/>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60" name="テキスト ボックス 259"/>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1" name="楕円 260"/>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2" name="テキスト ボックス 261"/>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3" name="楕円 262"/>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64" name="テキスト ボックス 263"/>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65" name="楕円 264"/>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31132</xdr:rowOff>
    </xdr:from>
    <xdr:ext cx="762000" cy="259045"/>
    <xdr:sp macro="" textlink="">
      <xdr:nvSpPr>
        <xdr:cNvPr id="266" name="テキスト ボックス 265"/>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比４．２ポイント増加し、類似団体平均を２．１ポイント上回った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簡易水道特別会計及び下水道特別会計の公営企業会計法適用に伴い繰出金ではなく補助費等で計上することとしたため増加に転じた。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106426</xdr:rowOff>
    </xdr:to>
    <xdr:cxnSp macro="">
      <xdr:nvCxnSpPr>
        <xdr:cNvPr id="296" name="直線コネクタ 295"/>
        <xdr:cNvCxnSpPr/>
      </xdr:nvCxnSpPr>
      <xdr:spPr>
        <a:xfrm>
          <a:off x="15671800" y="62580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85852</xdr:rowOff>
    </xdr:to>
    <xdr:cxnSp macro="">
      <xdr:nvCxnSpPr>
        <xdr:cNvPr id="299" name="直線コネクタ 298"/>
        <xdr:cNvCxnSpPr/>
      </xdr:nvCxnSpPr>
      <xdr:spPr>
        <a:xfrm>
          <a:off x="14782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02" name="直線コネクタ 301"/>
        <xdr:cNvCxnSpPr/>
      </xdr:nvCxnSpPr>
      <xdr:spPr>
        <a:xfrm flipV="1">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140716</xdr:rowOff>
    </xdr:to>
    <xdr:cxnSp macro="">
      <xdr:nvCxnSpPr>
        <xdr:cNvPr id="305" name="直線コネクタ 304"/>
        <xdr:cNvCxnSpPr/>
      </xdr:nvCxnSpPr>
      <xdr:spPr>
        <a:xfrm flipV="1">
          <a:off x="13004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5" name="楕円 314"/>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6"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7" name="楕円 316"/>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19" name="楕円 318"/>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0" name="テキスト ボックス 319"/>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1" name="楕円 320"/>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2" name="テキスト ボックス 32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3" name="楕円 322"/>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4" name="テキスト ボックス 323"/>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前年度比ほぼ横ばいで推移しており、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今後も償還の増加が見込まれる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、大型事業の緊急性や必要性などを検討し、継続して地方債発行の抑制に努める。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85090</xdr:rowOff>
    </xdr:to>
    <xdr:cxnSp macro="">
      <xdr:nvCxnSpPr>
        <xdr:cNvPr id="356" name="直線コネクタ 355"/>
        <xdr:cNvCxnSpPr/>
      </xdr:nvCxnSpPr>
      <xdr:spPr>
        <a:xfrm>
          <a:off x="3987800" y="12940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76</xdr:row>
      <xdr:rowOff>100330</xdr:rowOff>
    </xdr:to>
    <xdr:cxnSp macro="">
      <xdr:nvCxnSpPr>
        <xdr:cNvPr id="359" name="直線コネクタ 358"/>
        <xdr:cNvCxnSpPr/>
      </xdr:nvCxnSpPr>
      <xdr:spPr>
        <a:xfrm flipV="1">
          <a:off x="3098800" y="129400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100330</xdr:rowOff>
    </xdr:to>
    <xdr:cxnSp macro="">
      <xdr:nvCxnSpPr>
        <xdr:cNvPr id="362" name="直線コネクタ 361"/>
        <xdr:cNvCxnSpPr/>
      </xdr:nvCxnSpPr>
      <xdr:spPr>
        <a:xfrm>
          <a:off x="2209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146050</xdr:rowOff>
    </xdr:to>
    <xdr:cxnSp macro="">
      <xdr:nvCxnSpPr>
        <xdr:cNvPr id="365" name="直線コネクタ 364"/>
        <xdr:cNvCxnSpPr/>
      </xdr:nvCxnSpPr>
      <xdr:spPr>
        <a:xfrm flipV="1">
          <a:off x="1320800" y="13096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5" name="楕円 374"/>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76"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77" name="楕円 376"/>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78" name="テキスト ボックス 377"/>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79" name="楕円 378"/>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0" name="テキスト ボックス 379"/>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1" name="楕円 380"/>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2" name="テキスト ボックス 381"/>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3" name="楕円 382"/>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4" name="テキスト ボックス 383"/>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ポイント下回っている。今後も定員適正化計画と行政改革の取り組みを推進し、経常経費全体の抑制に努める。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77</xdr:row>
      <xdr:rowOff>161289</xdr:rowOff>
    </xdr:to>
    <xdr:cxnSp macro="">
      <xdr:nvCxnSpPr>
        <xdr:cNvPr id="417" name="直線コネクタ 416"/>
        <xdr:cNvCxnSpPr/>
      </xdr:nvCxnSpPr>
      <xdr:spPr>
        <a:xfrm>
          <a:off x="15671800" y="13355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153670</xdr:rowOff>
    </xdr:to>
    <xdr:cxnSp macro="">
      <xdr:nvCxnSpPr>
        <xdr:cNvPr id="420" name="直線コネクタ 419"/>
        <xdr:cNvCxnSpPr/>
      </xdr:nvCxnSpPr>
      <xdr:spPr>
        <a:xfrm>
          <a:off x="14782800" y="132295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165100</xdr:rowOff>
    </xdr:to>
    <xdr:cxnSp macro="">
      <xdr:nvCxnSpPr>
        <xdr:cNvPr id="423" name="直線コネクタ 422"/>
        <xdr:cNvCxnSpPr/>
      </xdr:nvCxnSpPr>
      <xdr:spPr>
        <a:xfrm flipV="1">
          <a:off x="13893800" y="132295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27939</xdr:rowOff>
    </xdr:to>
    <xdr:cxnSp macro="">
      <xdr:nvCxnSpPr>
        <xdr:cNvPr id="426" name="直線コネクタ 425"/>
        <xdr:cNvCxnSpPr/>
      </xdr:nvCxnSpPr>
      <xdr:spPr>
        <a:xfrm flipV="1">
          <a:off x="13004800" y="13366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6" name="楕円 435"/>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37"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39" name="テキスト ボックス 438"/>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0" name="楕円 439"/>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1" name="テキスト ボックス 44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42" name="楕円 441"/>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43" name="テキスト ボックス 442"/>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4" name="楕円 443"/>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45" name="テキスト ボックス 444"/>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145705</xdr:rowOff>
    </xdr:from>
    <xdr:to>
      <xdr:col>29</xdr:col>
      <xdr:colOff>127000</xdr:colOff>
      <xdr:row>16</xdr:row>
      <xdr:rowOff>169592</xdr:rowOff>
    </xdr:to>
    <xdr:cxnSp macro="">
      <xdr:nvCxnSpPr>
        <xdr:cNvPr id="49" name="直線コネクタ 48"/>
        <xdr:cNvCxnSpPr/>
      </xdr:nvCxnSpPr>
      <xdr:spPr bwMode="auto">
        <a:xfrm flipV="1">
          <a:off x="5003800" y="2936530"/>
          <a:ext cx="647700" cy="2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169592</xdr:rowOff>
    </xdr:from>
    <xdr:to>
      <xdr:col>26</xdr:col>
      <xdr:colOff>50800</xdr:colOff>
      <xdr:row>17</xdr:row>
      <xdr:rowOff>31224</xdr:rowOff>
    </xdr:to>
    <xdr:cxnSp macro="">
      <xdr:nvCxnSpPr>
        <xdr:cNvPr id="52" name="直線コネクタ 51"/>
        <xdr:cNvCxnSpPr/>
      </xdr:nvCxnSpPr>
      <xdr:spPr bwMode="auto">
        <a:xfrm flipV="1">
          <a:off x="4305300" y="2960417"/>
          <a:ext cx="698500" cy="33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31224</xdr:rowOff>
    </xdr:from>
    <xdr:to>
      <xdr:col>22</xdr:col>
      <xdr:colOff>114300</xdr:colOff>
      <xdr:row>17</xdr:row>
      <xdr:rowOff>54431</xdr:rowOff>
    </xdr:to>
    <xdr:cxnSp macro="">
      <xdr:nvCxnSpPr>
        <xdr:cNvPr id="55" name="直線コネクタ 54"/>
        <xdr:cNvCxnSpPr/>
      </xdr:nvCxnSpPr>
      <xdr:spPr bwMode="auto">
        <a:xfrm flipV="1">
          <a:off x="3606800" y="2993499"/>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54431</xdr:rowOff>
    </xdr:from>
    <xdr:to>
      <xdr:col>18</xdr:col>
      <xdr:colOff>177800</xdr:colOff>
      <xdr:row>17</xdr:row>
      <xdr:rowOff>65840</xdr:rowOff>
    </xdr:to>
    <xdr:cxnSp macro="">
      <xdr:nvCxnSpPr>
        <xdr:cNvPr id="58" name="直線コネクタ 57"/>
        <xdr:cNvCxnSpPr/>
      </xdr:nvCxnSpPr>
      <xdr:spPr bwMode="auto">
        <a:xfrm flipV="1">
          <a:off x="2908300" y="3016706"/>
          <a:ext cx="698500" cy="1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94905</xdr:rowOff>
    </xdr:from>
    <xdr:to>
      <xdr:col>29</xdr:col>
      <xdr:colOff>177800</xdr:colOff>
      <xdr:row>17</xdr:row>
      <xdr:rowOff>25055</xdr:rowOff>
    </xdr:to>
    <xdr:sp macro="" textlink="">
      <xdr:nvSpPr>
        <xdr:cNvPr id="68" name="楕円 67"/>
        <xdr:cNvSpPr/>
      </xdr:nvSpPr>
      <xdr:spPr bwMode="auto">
        <a:xfrm>
          <a:off x="5600700" y="28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111432</xdr:rowOff>
    </xdr:from>
    <xdr:ext cx="762000" cy="259045"/>
    <xdr:sp macro="" textlink="">
      <xdr:nvSpPr>
        <xdr:cNvPr id="69" name="人口1人当たり決算額の推移該当値テキスト130"/>
        <xdr:cNvSpPr txBox="1"/>
      </xdr:nvSpPr>
      <xdr:spPr>
        <a:xfrm>
          <a:off x="5740400" y="27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118792</xdr:rowOff>
    </xdr:from>
    <xdr:to>
      <xdr:col>26</xdr:col>
      <xdr:colOff>101600</xdr:colOff>
      <xdr:row>17</xdr:row>
      <xdr:rowOff>48942</xdr:rowOff>
    </xdr:to>
    <xdr:sp macro="" textlink="">
      <xdr:nvSpPr>
        <xdr:cNvPr id="70" name="楕円 69"/>
        <xdr:cNvSpPr/>
      </xdr:nvSpPr>
      <xdr:spPr bwMode="auto">
        <a:xfrm>
          <a:off x="4953000" y="290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59119</xdr:rowOff>
    </xdr:from>
    <xdr:ext cx="736600" cy="259045"/>
    <xdr:sp macro="" textlink="">
      <xdr:nvSpPr>
        <xdr:cNvPr id="71" name="テキスト ボックス 70"/>
        <xdr:cNvSpPr txBox="1"/>
      </xdr:nvSpPr>
      <xdr:spPr>
        <a:xfrm>
          <a:off x="4622800" y="267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151874</xdr:rowOff>
    </xdr:from>
    <xdr:to>
      <xdr:col>22</xdr:col>
      <xdr:colOff>165100</xdr:colOff>
      <xdr:row>17</xdr:row>
      <xdr:rowOff>82024</xdr:rowOff>
    </xdr:to>
    <xdr:sp macro="" textlink="">
      <xdr:nvSpPr>
        <xdr:cNvPr id="72" name="楕円 71"/>
        <xdr:cNvSpPr/>
      </xdr:nvSpPr>
      <xdr:spPr bwMode="auto">
        <a:xfrm>
          <a:off x="4254500" y="294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92201</xdr:rowOff>
    </xdr:from>
    <xdr:ext cx="762000" cy="259045"/>
    <xdr:sp macro="" textlink="">
      <xdr:nvSpPr>
        <xdr:cNvPr id="73" name="テキスト ボックス 72"/>
        <xdr:cNvSpPr txBox="1"/>
      </xdr:nvSpPr>
      <xdr:spPr>
        <a:xfrm>
          <a:off x="3924300" y="271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3631</xdr:rowOff>
    </xdr:from>
    <xdr:to>
      <xdr:col>19</xdr:col>
      <xdr:colOff>38100</xdr:colOff>
      <xdr:row>17</xdr:row>
      <xdr:rowOff>105231</xdr:rowOff>
    </xdr:to>
    <xdr:sp macro="" textlink="">
      <xdr:nvSpPr>
        <xdr:cNvPr id="74" name="楕円 73"/>
        <xdr:cNvSpPr/>
      </xdr:nvSpPr>
      <xdr:spPr bwMode="auto">
        <a:xfrm>
          <a:off x="3556000" y="296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115408</xdr:rowOff>
    </xdr:from>
    <xdr:ext cx="762000" cy="259045"/>
    <xdr:sp macro="" textlink="">
      <xdr:nvSpPr>
        <xdr:cNvPr id="75" name="テキスト ボックス 74"/>
        <xdr:cNvSpPr txBox="1"/>
      </xdr:nvSpPr>
      <xdr:spPr>
        <a:xfrm>
          <a:off x="3225800" y="27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15040</xdr:rowOff>
    </xdr:from>
    <xdr:to>
      <xdr:col>15</xdr:col>
      <xdr:colOff>101600</xdr:colOff>
      <xdr:row>17</xdr:row>
      <xdr:rowOff>116640</xdr:rowOff>
    </xdr:to>
    <xdr:sp macro="" textlink="">
      <xdr:nvSpPr>
        <xdr:cNvPr id="76" name="楕円 75"/>
        <xdr:cNvSpPr/>
      </xdr:nvSpPr>
      <xdr:spPr bwMode="auto">
        <a:xfrm>
          <a:off x="2857500" y="297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126817</xdr:rowOff>
    </xdr:from>
    <xdr:ext cx="762000" cy="259045"/>
    <xdr:sp macro="" textlink="">
      <xdr:nvSpPr>
        <xdr:cNvPr id="77" name="テキスト ボックス 76"/>
        <xdr:cNvSpPr txBox="1"/>
      </xdr:nvSpPr>
      <xdr:spPr>
        <a:xfrm>
          <a:off x="2527300" y="27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281845</xdr:rowOff>
    </xdr:from>
    <xdr:to>
      <xdr:col>29</xdr:col>
      <xdr:colOff>127000</xdr:colOff>
      <xdr:row>35</xdr:row>
      <xdr:rowOff>48965</xdr:rowOff>
    </xdr:to>
    <xdr:cxnSp macro="">
      <xdr:nvCxnSpPr>
        <xdr:cNvPr id="108" name="直線コネクタ 107"/>
        <xdr:cNvCxnSpPr/>
      </xdr:nvCxnSpPr>
      <xdr:spPr bwMode="auto">
        <a:xfrm flipV="1">
          <a:off x="5003800" y="6549295"/>
          <a:ext cx="647700" cy="1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48965</xdr:rowOff>
    </xdr:from>
    <xdr:to>
      <xdr:col>26</xdr:col>
      <xdr:colOff>50800</xdr:colOff>
      <xdr:row>35</xdr:row>
      <xdr:rowOff>172665</xdr:rowOff>
    </xdr:to>
    <xdr:cxnSp macro="">
      <xdr:nvCxnSpPr>
        <xdr:cNvPr id="111" name="直線コネクタ 110"/>
        <xdr:cNvCxnSpPr/>
      </xdr:nvCxnSpPr>
      <xdr:spPr bwMode="auto">
        <a:xfrm flipV="1">
          <a:off x="4305300" y="6659315"/>
          <a:ext cx="698500" cy="12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172665</xdr:rowOff>
    </xdr:from>
    <xdr:to>
      <xdr:col>22</xdr:col>
      <xdr:colOff>114300</xdr:colOff>
      <xdr:row>35</xdr:row>
      <xdr:rowOff>201460</xdr:rowOff>
    </xdr:to>
    <xdr:cxnSp macro="">
      <xdr:nvCxnSpPr>
        <xdr:cNvPr id="114" name="直線コネクタ 113"/>
        <xdr:cNvCxnSpPr/>
      </xdr:nvCxnSpPr>
      <xdr:spPr bwMode="auto">
        <a:xfrm flipV="1">
          <a:off x="3606800" y="6783015"/>
          <a:ext cx="698500" cy="2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114436</xdr:rowOff>
    </xdr:from>
    <xdr:to>
      <xdr:col>18</xdr:col>
      <xdr:colOff>177800</xdr:colOff>
      <xdr:row>35</xdr:row>
      <xdr:rowOff>201460</xdr:rowOff>
    </xdr:to>
    <xdr:cxnSp macro="">
      <xdr:nvCxnSpPr>
        <xdr:cNvPr id="117" name="直線コネクタ 116"/>
        <xdr:cNvCxnSpPr/>
      </xdr:nvCxnSpPr>
      <xdr:spPr bwMode="auto">
        <a:xfrm>
          <a:off x="2908300" y="6724786"/>
          <a:ext cx="698500" cy="8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231044</xdr:rowOff>
    </xdr:from>
    <xdr:to>
      <xdr:col>29</xdr:col>
      <xdr:colOff>177800</xdr:colOff>
      <xdr:row>34</xdr:row>
      <xdr:rowOff>332645</xdr:rowOff>
    </xdr:to>
    <xdr:sp macro="" textlink="">
      <xdr:nvSpPr>
        <xdr:cNvPr id="127" name="楕円 126"/>
        <xdr:cNvSpPr/>
      </xdr:nvSpPr>
      <xdr:spPr bwMode="auto">
        <a:xfrm>
          <a:off x="5600700" y="64984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76121</xdr:rowOff>
    </xdr:from>
    <xdr:ext cx="762000" cy="259045"/>
    <xdr:sp macro="" textlink="">
      <xdr:nvSpPr>
        <xdr:cNvPr id="128" name="人口1人当たり決算額の推移該当値テキスト445"/>
        <xdr:cNvSpPr txBox="1"/>
      </xdr:nvSpPr>
      <xdr:spPr>
        <a:xfrm>
          <a:off x="5740400" y="63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341065</xdr:rowOff>
    </xdr:from>
    <xdr:to>
      <xdr:col>26</xdr:col>
      <xdr:colOff>101600</xdr:colOff>
      <xdr:row>35</xdr:row>
      <xdr:rowOff>99765</xdr:rowOff>
    </xdr:to>
    <xdr:sp macro="" textlink="">
      <xdr:nvSpPr>
        <xdr:cNvPr id="129" name="楕円 128"/>
        <xdr:cNvSpPr/>
      </xdr:nvSpPr>
      <xdr:spPr bwMode="auto">
        <a:xfrm>
          <a:off x="4953000" y="660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109942</xdr:rowOff>
    </xdr:from>
    <xdr:ext cx="736600" cy="259045"/>
    <xdr:sp macro="" textlink="">
      <xdr:nvSpPr>
        <xdr:cNvPr id="130" name="テキスト ボックス 129"/>
        <xdr:cNvSpPr txBox="1"/>
      </xdr:nvSpPr>
      <xdr:spPr>
        <a:xfrm>
          <a:off x="4622800" y="637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121865</xdr:rowOff>
    </xdr:from>
    <xdr:to>
      <xdr:col>22</xdr:col>
      <xdr:colOff>165100</xdr:colOff>
      <xdr:row>35</xdr:row>
      <xdr:rowOff>223465</xdr:rowOff>
    </xdr:to>
    <xdr:sp macro="" textlink="">
      <xdr:nvSpPr>
        <xdr:cNvPr id="131" name="楕円 130"/>
        <xdr:cNvSpPr/>
      </xdr:nvSpPr>
      <xdr:spPr bwMode="auto">
        <a:xfrm>
          <a:off x="4254500" y="67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233642</xdr:rowOff>
    </xdr:from>
    <xdr:ext cx="762000" cy="259045"/>
    <xdr:sp macro="" textlink="">
      <xdr:nvSpPr>
        <xdr:cNvPr id="132" name="テキスト ボックス 131"/>
        <xdr:cNvSpPr txBox="1"/>
      </xdr:nvSpPr>
      <xdr:spPr>
        <a:xfrm>
          <a:off x="3924300" y="650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150660</xdr:rowOff>
    </xdr:from>
    <xdr:to>
      <xdr:col>19</xdr:col>
      <xdr:colOff>38100</xdr:colOff>
      <xdr:row>35</xdr:row>
      <xdr:rowOff>252260</xdr:rowOff>
    </xdr:to>
    <xdr:sp macro="" textlink="">
      <xdr:nvSpPr>
        <xdr:cNvPr id="133" name="楕円 132"/>
        <xdr:cNvSpPr/>
      </xdr:nvSpPr>
      <xdr:spPr bwMode="auto">
        <a:xfrm>
          <a:off x="3556000" y="676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237037</xdr:rowOff>
    </xdr:from>
    <xdr:ext cx="762000" cy="259045"/>
    <xdr:sp macro="" textlink="">
      <xdr:nvSpPr>
        <xdr:cNvPr id="134" name="テキスト ボックス 133"/>
        <xdr:cNvSpPr txBox="1"/>
      </xdr:nvSpPr>
      <xdr:spPr>
        <a:xfrm>
          <a:off x="3225800" y="684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63636</xdr:rowOff>
    </xdr:from>
    <xdr:to>
      <xdr:col>15</xdr:col>
      <xdr:colOff>101600</xdr:colOff>
      <xdr:row>35</xdr:row>
      <xdr:rowOff>165236</xdr:rowOff>
    </xdr:to>
    <xdr:sp macro="" textlink="">
      <xdr:nvSpPr>
        <xdr:cNvPr id="135" name="楕円 134"/>
        <xdr:cNvSpPr/>
      </xdr:nvSpPr>
      <xdr:spPr bwMode="auto">
        <a:xfrm>
          <a:off x="2857500" y="667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175413</xdr:rowOff>
    </xdr:from>
    <xdr:ext cx="762000" cy="259045"/>
    <xdr:sp macro="" textlink="">
      <xdr:nvSpPr>
        <xdr:cNvPr id="136" name="テキスト ボックス 135"/>
        <xdr:cNvSpPr txBox="1"/>
      </xdr:nvSpPr>
      <xdr:spPr>
        <a:xfrm>
          <a:off x="2527300" y="644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
2,585
527.27
4,870,234
4,707,869
162,365
3,091,007
4,329,756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28650</xdr:rowOff>
    </xdr:from>
    <xdr:to>
      <xdr:col>24</xdr:col>
      <xdr:colOff>63500</xdr:colOff>
      <xdr:row>36</xdr:row>
      <xdr:rowOff>31062</xdr:rowOff>
    </xdr:to>
    <xdr:cxnSp macro="">
      <xdr:nvCxnSpPr>
        <xdr:cNvPr id="60" name="直線コネクタ 59"/>
        <xdr:cNvCxnSpPr/>
      </xdr:nvCxnSpPr>
      <xdr:spPr>
        <a:xfrm flipV="1">
          <a:off x="3797300" y="6200850"/>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31062</xdr:rowOff>
    </xdr:from>
    <xdr:to>
      <xdr:col>19</xdr:col>
      <xdr:colOff>177800</xdr:colOff>
      <xdr:row>36</xdr:row>
      <xdr:rowOff>62307</xdr:rowOff>
    </xdr:to>
    <xdr:cxnSp macro="">
      <xdr:nvCxnSpPr>
        <xdr:cNvPr id="63" name="直線コネクタ 62"/>
        <xdr:cNvCxnSpPr/>
      </xdr:nvCxnSpPr>
      <xdr:spPr>
        <a:xfrm flipV="1">
          <a:off x="2908300" y="6203262"/>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62307</xdr:rowOff>
    </xdr:from>
    <xdr:to>
      <xdr:col>15</xdr:col>
      <xdr:colOff>50800</xdr:colOff>
      <xdr:row>36</xdr:row>
      <xdr:rowOff>91763</xdr:rowOff>
    </xdr:to>
    <xdr:cxnSp macro="">
      <xdr:nvCxnSpPr>
        <xdr:cNvPr id="66" name="直線コネクタ 65"/>
        <xdr:cNvCxnSpPr/>
      </xdr:nvCxnSpPr>
      <xdr:spPr>
        <a:xfrm flipV="1">
          <a:off x="2019300" y="6234507"/>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91763</xdr:rowOff>
    </xdr:from>
    <xdr:to>
      <xdr:col>10</xdr:col>
      <xdr:colOff>114300</xdr:colOff>
      <xdr:row>36</xdr:row>
      <xdr:rowOff>149335</xdr:rowOff>
    </xdr:to>
    <xdr:cxnSp macro="">
      <xdr:nvCxnSpPr>
        <xdr:cNvPr id="69" name="直線コネクタ 68"/>
        <xdr:cNvCxnSpPr/>
      </xdr:nvCxnSpPr>
      <xdr:spPr>
        <a:xfrm flipV="1">
          <a:off x="1130300" y="6263963"/>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149300</xdr:rowOff>
    </xdr:from>
    <xdr:to>
      <xdr:col>24</xdr:col>
      <xdr:colOff>114300</xdr:colOff>
      <xdr:row>36</xdr:row>
      <xdr:rowOff>79450</xdr:rowOff>
    </xdr:to>
    <xdr:sp macro="" textlink="">
      <xdr:nvSpPr>
        <xdr:cNvPr id="79" name="楕円 78"/>
        <xdr:cNvSpPr/>
      </xdr:nvSpPr>
      <xdr:spPr>
        <a:xfrm>
          <a:off x="4584700" y="61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xdr:rowOff>
    </xdr:from>
    <xdr:ext cx="599010" cy="259045"/>
    <xdr:sp macro="" textlink="">
      <xdr:nvSpPr>
        <xdr:cNvPr id="80" name="人件費該当値テキスト"/>
        <xdr:cNvSpPr txBox="1"/>
      </xdr:nvSpPr>
      <xdr:spPr>
        <a:xfrm>
          <a:off x="4686300" y="600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151712</xdr:rowOff>
    </xdr:from>
    <xdr:to>
      <xdr:col>20</xdr:col>
      <xdr:colOff>38100</xdr:colOff>
      <xdr:row>36</xdr:row>
      <xdr:rowOff>81862</xdr:rowOff>
    </xdr:to>
    <xdr:sp macro="" textlink="">
      <xdr:nvSpPr>
        <xdr:cNvPr id="81" name="楕円 80"/>
        <xdr:cNvSpPr/>
      </xdr:nvSpPr>
      <xdr:spPr>
        <a:xfrm>
          <a:off x="3746500" y="61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98389</xdr:rowOff>
    </xdr:from>
    <xdr:ext cx="599010" cy="259045"/>
    <xdr:sp macro="" textlink="">
      <xdr:nvSpPr>
        <xdr:cNvPr id="82" name="テキスト ボックス 81"/>
        <xdr:cNvSpPr txBox="1"/>
      </xdr:nvSpPr>
      <xdr:spPr>
        <a:xfrm>
          <a:off x="3497795" y="592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11507</xdr:rowOff>
    </xdr:from>
    <xdr:to>
      <xdr:col>15</xdr:col>
      <xdr:colOff>101600</xdr:colOff>
      <xdr:row>36</xdr:row>
      <xdr:rowOff>113107</xdr:rowOff>
    </xdr:to>
    <xdr:sp macro="" textlink="">
      <xdr:nvSpPr>
        <xdr:cNvPr id="83" name="楕円 82"/>
        <xdr:cNvSpPr/>
      </xdr:nvSpPr>
      <xdr:spPr>
        <a:xfrm>
          <a:off x="2857500" y="61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129634</xdr:rowOff>
    </xdr:from>
    <xdr:ext cx="599010" cy="259045"/>
    <xdr:sp macro="" textlink="">
      <xdr:nvSpPr>
        <xdr:cNvPr id="84" name="テキスト ボックス 83"/>
        <xdr:cNvSpPr txBox="1"/>
      </xdr:nvSpPr>
      <xdr:spPr>
        <a:xfrm>
          <a:off x="2608795" y="595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40963</xdr:rowOff>
    </xdr:from>
    <xdr:to>
      <xdr:col>10</xdr:col>
      <xdr:colOff>165100</xdr:colOff>
      <xdr:row>36</xdr:row>
      <xdr:rowOff>142563</xdr:rowOff>
    </xdr:to>
    <xdr:sp macro="" textlink="">
      <xdr:nvSpPr>
        <xdr:cNvPr id="85" name="楕円 84"/>
        <xdr:cNvSpPr/>
      </xdr:nvSpPr>
      <xdr:spPr>
        <a:xfrm>
          <a:off x="1968500" y="62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159090</xdr:rowOff>
    </xdr:from>
    <xdr:ext cx="599010" cy="259045"/>
    <xdr:sp macro="" textlink="">
      <xdr:nvSpPr>
        <xdr:cNvPr id="86" name="テキスト ボックス 85"/>
        <xdr:cNvSpPr txBox="1"/>
      </xdr:nvSpPr>
      <xdr:spPr>
        <a:xfrm>
          <a:off x="1719795" y="598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98535</xdr:rowOff>
    </xdr:from>
    <xdr:to>
      <xdr:col>6</xdr:col>
      <xdr:colOff>38100</xdr:colOff>
      <xdr:row>37</xdr:row>
      <xdr:rowOff>28685</xdr:rowOff>
    </xdr:to>
    <xdr:sp macro="" textlink="">
      <xdr:nvSpPr>
        <xdr:cNvPr id="87" name="楕円 86"/>
        <xdr:cNvSpPr/>
      </xdr:nvSpPr>
      <xdr:spPr>
        <a:xfrm>
          <a:off x="1079500" y="62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45212</xdr:rowOff>
    </xdr:from>
    <xdr:ext cx="599010" cy="259045"/>
    <xdr:sp macro="" textlink="">
      <xdr:nvSpPr>
        <xdr:cNvPr id="88" name="テキスト ボックス 87"/>
        <xdr:cNvSpPr txBox="1"/>
      </xdr:nvSpPr>
      <xdr:spPr>
        <a:xfrm>
          <a:off x="830795" y="60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167670</xdr:rowOff>
    </xdr:from>
    <xdr:to>
      <xdr:col>24</xdr:col>
      <xdr:colOff>63500</xdr:colOff>
      <xdr:row>57</xdr:row>
      <xdr:rowOff>1361</xdr:rowOff>
    </xdr:to>
    <xdr:cxnSp macro="">
      <xdr:nvCxnSpPr>
        <xdr:cNvPr id="117" name="直線コネクタ 116"/>
        <xdr:cNvCxnSpPr/>
      </xdr:nvCxnSpPr>
      <xdr:spPr>
        <a:xfrm flipV="1">
          <a:off x="3797300" y="9768870"/>
          <a:ext cx="8382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1361</xdr:rowOff>
    </xdr:from>
    <xdr:to>
      <xdr:col>19</xdr:col>
      <xdr:colOff>177800</xdr:colOff>
      <xdr:row>57</xdr:row>
      <xdr:rowOff>45043</xdr:rowOff>
    </xdr:to>
    <xdr:cxnSp macro="">
      <xdr:nvCxnSpPr>
        <xdr:cNvPr id="120" name="直線コネクタ 119"/>
        <xdr:cNvCxnSpPr/>
      </xdr:nvCxnSpPr>
      <xdr:spPr>
        <a:xfrm flipV="1">
          <a:off x="2908300" y="9774011"/>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45043</xdr:rowOff>
    </xdr:from>
    <xdr:to>
      <xdr:col>15</xdr:col>
      <xdr:colOff>50800</xdr:colOff>
      <xdr:row>57</xdr:row>
      <xdr:rowOff>66118</xdr:rowOff>
    </xdr:to>
    <xdr:cxnSp macro="">
      <xdr:nvCxnSpPr>
        <xdr:cNvPr id="123" name="直線コネクタ 122"/>
        <xdr:cNvCxnSpPr/>
      </xdr:nvCxnSpPr>
      <xdr:spPr>
        <a:xfrm flipV="1">
          <a:off x="2019300" y="9817693"/>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65079</xdr:rowOff>
    </xdr:from>
    <xdr:to>
      <xdr:col>10</xdr:col>
      <xdr:colOff>114300</xdr:colOff>
      <xdr:row>57</xdr:row>
      <xdr:rowOff>66118</xdr:rowOff>
    </xdr:to>
    <xdr:cxnSp macro="">
      <xdr:nvCxnSpPr>
        <xdr:cNvPr id="126" name="直線コネクタ 125"/>
        <xdr:cNvCxnSpPr/>
      </xdr:nvCxnSpPr>
      <xdr:spPr>
        <a:xfrm>
          <a:off x="1130300" y="9837729"/>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116870</xdr:rowOff>
    </xdr:from>
    <xdr:to>
      <xdr:col>24</xdr:col>
      <xdr:colOff>114300</xdr:colOff>
      <xdr:row>57</xdr:row>
      <xdr:rowOff>47020</xdr:rowOff>
    </xdr:to>
    <xdr:sp macro="" textlink="">
      <xdr:nvSpPr>
        <xdr:cNvPr id="136" name="楕円 135"/>
        <xdr:cNvSpPr/>
      </xdr:nvSpPr>
      <xdr:spPr>
        <a:xfrm>
          <a:off x="4584700" y="97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139747</xdr:rowOff>
    </xdr:from>
    <xdr:ext cx="599010" cy="259045"/>
    <xdr:sp macro="" textlink="">
      <xdr:nvSpPr>
        <xdr:cNvPr id="137" name="物件費該当値テキスト"/>
        <xdr:cNvSpPr txBox="1"/>
      </xdr:nvSpPr>
      <xdr:spPr>
        <a:xfrm>
          <a:off x="4686300" y="956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122011</xdr:rowOff>
    </xdr:from>
    <xdr:to>
      <xdr:col>20</xdr:col>
      <xdr:colOff>38100</xdr:colOff>
      <xdr:row>57</xdr:row>
      <xdr:rowOff>52161</xdr:rowOff>
    </xdr:to>
    <xdr:sp macro="" textlink="">
      <xdr:nvSpPr>
        <xdr:cNvPr id="138" name="楕円 137"/>
        <xdr:cNvSpPr/>
      </xdr:nvSpPr>
      <xdr:spPr>
        <a:xfrm>
          <a:off x="3746500" y="97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68688</xdr:rowOff>
    </xdr:from>
    <xdr:ext cx="599010" cy="259045"/>
    <xdr:sp macro="" textlink="">
      <xdr:nvSpPr>
        <xdr:cNvPr id="139" name="テキスト ボックス 138"/>
        <xdr:cNvSpPr txBox="1"/>
      </xdr:nvSpPr>
      <xdr:spPr>
        <a:xfrm>
          <a:off x="3497795" y="949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165693</xdr:rowOff>
    </xdr:from>
    <xdr:to>
      <xdr:col>15</xdr:col>
      <xdr:colOff>101600</xdr:colOff>
      <xdr:row>57</xdr:row>
      <xdr:rowOff>95843</xdr:rowOff>
    </xdr:to>
    <xdr:sp macro="" textlink="">
      <xdr:nvSpPr>
        <xdr:cNvPr id="140" name="楕円 139"/>
        <xdr:cNvSpPr/>
      </xdr:nvSpPr>
      <xdr:spPr>
        <a:xfrm>
          <a:off x="2857500" y="97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112370</xdr:rowOff>
    </xdr:from>
    <xdr:ext cx="599010" cy="259045"/>
    <xdr:sp macro="" textlink="">
      <xdr:nvSpPr>
        <xdr:cNvPr id="141" name="テキスト ボックス 140"/>
        <xdr:cNvSpPr txBox="1"/>
      </xdr:nvSpPr>
      <xdr:spPr>
        <a:xfrm>
          <a:off x="2608795" y="95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15318</xdr:rowOff>
    </xdr:from>
    <xdr:to>
      <xdr:col>10</xdr:col>
      <xdr:colOff>165100</xdr:colOff>
      <xdr:row>57</xdr:row>
      <xdr:rowOff>116918</xdr:rowOff>
    </xdr:to>
    <xdr:sp macro="" textlink="">
      <xdr:nvSpPr>
        <xdr:cNvPr id="142" name="楕円 141"/>
        <xdr:cNvSpPr/>
      </xdr:nvSpPr>
      <xdr:spPr>
        <a:xfrm>
          <a:off x="1968500" y="97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133445</xdr:rowOff>
    </xdr:from>
    <xdr:ext cx="599010" cy="259045"/>
    <xdr:sp macro="" textlink="">
      <xdr:nvSpPr>
        <xdr:cNvPr id="143" name="テキスト ボックス 142"/>
        <xdr:cNvSpPr txBox="1"/>
      </xdr:nvSpPr>
      <xdr:spPr>
        <a:xfrm>
          <a:off x="1719795" y="956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14279</xdr:rowOff>
    </xdr:from>
    <xdr:to>
      <xdr:col>6</xdr:col>
      <xdr:colOff>38100</xdr:colOff>
      <xdr:row>57</xdr:row>
      <xdr:rowOff>115879</xdr:rowOff>
    </xdr:to>
    <xdr:sp macro="" textlink="">
      <xdr:nvSpPr>
        <xdr:cNvPr id="144" name="楕円 143"/>
        <xdr:cNvSpPr/>
      </xdr:nvSpPr>
      <xdr:spPr>
        <a:xfrm>
          <a:off x="1079500" y="9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132406</xdr:rowOff>
    </xdr:from>
    <xdr:ext cx="599010" cy="259045"/>
    <xdr:sp macro="" textlink="">
      <xdr:nvSpPr>
        <xdr:cNvPr id="145" name="テキスト ボックス 144"/>
        <xdr:cNvSpPr txBox="1"/>
      </xdr:nvSpPr>
      <xdr:spPr>
        <a:xfrm>
          <a:off x="830795" y="956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96535</xdr:rowOff>
    </xdr:from>
    <xdr:to>
      <xdr:col>24</xdr:col>
      <xdr:colOff>63500</xdr:colOff>
      <xdr:row>77</xdr:row>
      <xdr:rowOff>103279</xdr:rowOff>
    </xdr:to>
    <xdr:cxnSp macro="">
      <xdr:nvCxnSpPr>
        <xdr:cNvPr id="172" name="直線コネクタ 171"/>
        <xdr:cNvCxnSpPr/>
      </xdr:nvCxnSpPr>
      <xdr:spPr>
        <a:xfrm>
          <a:off x="3797300" y="1329818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96535</xdr:rowOff>
    </xdr:from>
    <xdr:to>
      <xdr:col>19</xdr:col>
      <xdr:colOff>177800</xdr:colOff>
      <xdr:row>77</xdr:row>
      <xdr:rowOff>131763</xdr:rowOff>
    </xdr:to>
    <xdr:cxnSp macro="">
      <xdr:nvCxnSpPr>
        <xdr:cNvPr id="175" name="直線コネクタ 174"/>
        <xdr:cNvCxnSpPr/>
      </xdr:nvCxnSpPr>
      <xdr:spPr>
        <a:xfrm flipV="1">
          <a:off x="2908300" y="13298185"/>
          <a:ext cx="889000" cy="3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124402</xdr:rowOff>
    </xdr:from>
    <xdr:to>
      <xdr:col>15</xdr:col>
      <xdr:colOff>50800</xdr:colOff>
      <xdr:row>77</xdr:row>
      <xdr:rowOff>131763</xdr:rowOff>
    </xdr:to>
    <xdr:cxnSp macro="">
      <xdr:nvCxnSpPr>
        <xdr:cNvPr id="178" name="直線コネクタ 177"/>
        <xdr:cNvCxnSpPr/>
      </xdr:nvCxnSpPr>
      <xdr:spPr>
        <a:xfrm>
          <a:off x="2019300" y="1332605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111500</xdr:rowOff>
    </xdr:from>
    <xdr:to>
      <xdr:col>10</xdr:col>
      <xdr:colOff>114300</xdr:colOff>
      <xdr:row>77</xdr:row>
      <xdr:rowOff>124402</xdr:rowOff>
    </xdr:to>
    <xdr:cxnSp macro="">
      <xdr:nvCxnSpPr>
        <xdr:cNvPr id="181" name="直線コネクタ 180"/>
        <xdr:cNvCxnSpPr/>
      </xdr:nvCxnSpPr>
      <xdr:spPr>
        <a:xfrm>
          <a:off x="1130300" y="13313150"/>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52479</xdr:rowOff>
    </xdr:from>
    <xdr:to>
      <xdr:col>24</xdr:col>
      <xdr:colOff>114300</xdr:colOff>
      <xdr:row>77</xdr:row>
      <xdr:rowOff>154079</xdr:rowOff>
    </xdr:to>
    <xdr:sp macro="" textlink="">
      <xdr:nvSpPr>
        <xdr:cNvPr id="191" name="楕円 190"/>
        <xdr:cNvSpPr/>
      </xdr:nvSpPr>
      <xdr:spPr>
        <a:xfrm>
          <a:off x="4584700" y="132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75356</xdr:rowOff>
    </xdr:from>
    <xdr:ext cx="534377" cy="259045"/>
    <xdr:sp macro="" textlink="">
      <xdr:nvSpPr>
        <xdr:cNvPr id="192" name="維持補修費該当値テキスト"/>
        <xdr:cNvSpPr txBox="1"/>
      </xdr:nvSpPr>
      <xdr:spPr>
        <a:xfrm>
          <a:off x="4686300" y="131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45735</xdr:rowOff>
    </xdr:from>
    <xdr:to>
      <xdr:col>20</xdr:col>
      <xdr:colOff>38100</xdr:colOff>
      <xdr:row>77</xdr:row>
      <xdr:rowOff>147335</xdr:rowOff>
    </xdr:to>
    <xdr:sp macro="" textlink="">
      <xdr:nvSpPr>
        <xdr:cNvPr id="193" name="楕円 192"/>
        <xdr:cNvSpPr/>
      </xdr:nvSpPr>
      <xdr:spPr>
        <a:xfrm>
          <a:off x="3746500" y="132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163862</xdr:rowOff>
    </xdr:from>
    <xdr:ext cx="534377" cy="259045"/>
    <xdr:sp macro="" textlink="">
      <xdr:nvSpPr>
        <xdr:cNvPr id="194" name="テキスト ボックス 193"/>
        <xdr:cNvSpPr txBox="1"/>
      </xdr:nvSpPr>
      <xdr:spPr>
        <a:xfrm>
          <a:off x="3530111" y="130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80963</xdr:rowOff>
    </xdr:from>
    <xdr:to>
      <xdr:col>15</xdr:col>
      <xdr:colOff>101600</xdr:colOff>
      <xdr:row>78</xdr:row>
      <xdr:rowOff>11113</xdr:rowOff>
    </xdr:to>
    <xdr:sp macro="" textlink="">
      <xdr:nvSpPr>
        <xdr:cNvPr id="195" name="楕円 194"/>
        <xdr:cNvSpPr/>
      </xdr:nvSpPr>
      <xdr:spPr>
        <a:xfrm>
          <a:off x="2857500" y="132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27640</xdr:rowOff>
    </xdr:from>
    <xdr:ext cx="534377" cy="259045"/>
    <xdr:sp macro="" textlink="">
      <xdr:nvSpPr>
        <xdr:cNvPr id="196" name="テキスト ボックス 195"/>
        <xdr:cNvSpPr txBox="1"/>
      </xdr:nvSpPr>
      <xdr:spPr>
        <a:xfrm>
          <a:off x="2641111" y="130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73602</xdr:rowOff>
    </xdr:from>
    <xdr:to>
      <xdr:col>10</xdr:col>
      <xdr:colOff>165100</xdr:colOff>
      <xdr:row>78</xdr:row>
      <xdr:rowOff>3752</xdr:rowOff>
    </xdr:to>
    <xdr:sp macro="" textlink="">
      <xdr:nvSpPr>
        <xdr:cNvPr id="197" name="楕円 196"/>
        <xdr:cNvSpPr/>
      </xdr:nvSpPr>
      <xdr:spPr>
        <a:xfrm>
          <a:off x="1968500" y="132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20279</xdr:rowOff>
    </xdr:from>
    <xdr:ext cx="534377" cy="259045"/>
    <xdr:sp macro="" textlink="">
      <xdr:nvSpPr>
        <xdr:cNvPr id="198" name="テキスト ボックス 197"/>
        <xdr:cNvSpPr txBox="1"/>
      </xdr:nvSpPr>
      <xdr:spPr>
        <a:xfrm>
          <a:off x="1752111" y="130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60700</xdr:rowOff>
    </xdr:from>
    <xdr:to>
      <xdr:col>6</xdr:col>
      <xdr:colOff>38100</xdr:colOff>
      <xdr:row>77</xdr:row>
      <xdr:rowOff>162300</xdr:rowOff>
    </xdr:to>
    <xdr:sp macro="" textlink="">
      <xdr:nvSpPr>
        <xdr:cNvPr id="199" name="楕円 198"/>
        <xdr:cNvSpPr/>
      </xdr:nvSpPr>
      <xdr:spPr>
        <a:xfrm>
          <a:off x="1079500" y="13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7377</xdr:rowOff>
    </xdr:from>
    <xdr:ext cx="534377" cy="259045"/>
    <xdr:sp macro="" textlink="">
      <xdr:nvSpPr>
        <xdr:cNvPr id="200" name="テキスト ボックス 199"/>
        <xdr:cNvSpPr txBox="1"/>
      </xdr:nvSpPr>
      <xdr:spPr>
        <a:xfrm>
          <a:off x="863111" y="130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120436</xdr:rowOff>
    </xdr:from>
    <xdr:to>
      <xdr:col>24</xdr:col>
      <xdr:colOff>63500</xdr:colOff>
      <xdr:row>91</xdr:row>
      <xdr:rowOff>164801</xdr:rowOff>
    </xdr:to>
    <xdr:cxnSp macro="">
      <xdr:nvCxnSpPr>
        <xdr:cNvPr id="229" name="直線コネクタ 228"/>
        <xdr:cNvCxnSpPr/>
      </xdr:nvCxnSpPr>
      <xdr:spPr>
        <a:xfrm>
          <a:off x="3797300" y="15722386"/>
          <a:ext cx="8382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120436</xdr:rowOff>
    </xdr:from>
    <xdr:to>
      <xdr:col>19</xdr:col>
      <xdr:colOff>177800</xdr:colOff>
      <xdr:row>92</xdr:row>
      <xdr:rowOff>20538</xdr:rowOff>
    </xdr:to>
    <xdr:cxnSp macro="">
      <xdr:nvCxnSpPr>
        <xdr:cNvPr id="232" name="直線コネクタ 231"/>
        <xdr:cNvCxnSpPr/>
      </xdr:nvCxnSpPr>
      <xdr:spPr>
        <a:xfrm flipV="1">
          <a:off x="2908300" y="15722386"/>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20538</xdr:rowOff>
    </xdr:from>
    <xdr:to>
      <xdr:col>15</xdr:col>
      <xdr:colOff>50800</xdr:colOff>
      <xdr:row>93</xdr:row>
      <xdr:rowOff>11585</xdr:rowOff>
    </xdr:to>
    <xdr:cxnSp macro="">
      <xdr:nvCxnSpPr>
        <xdr:cNvPr id="235" name="直線コネクタ 234"/>
        <xdr:cNvCxnSpPr/>
      </xdr:nvCxnSpPr>
      <xdr:spPr>
        <a:xfrm flipV="1">
          <a:off x="2019300" y="15793938"/>
          <a:ext cx="8890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11585</xdr:rowOff>
    </xdr:from>
    <xdr:to>
      <xdr:col>10</xdr:col>
      <xdr:colOff>114300</xdr:colOff>
      <xdr:row>93</xdr:row>
      <xdr:rowOff>55583</xdr:rowOff>
    </xdr:to>
    <xdr:cxnSp macro="">
      <xdr:nvCxnSpPr>
        <xdr:cNvPr id="238" name="直線コネクタ 237"/>
        <xdr:cNvCxnSpPr/>
      </xdr:nvCxnSpPr>
      <xdr:spPr>
        <a:xfrm flipV="1">
          <a:off x="1130300" y="15956435"/>
          <a:ext cx="889000" cy="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114001</xdr:rowOff>
    </xdr:from>
    <xdr:to>
      <xdr:col>24</xdr:col>
      <xdr:colOff>114300</xdr:colOff>
      <xdr:row>92</xdr:row>
      <xdr:rowOff>44151</xdr:rowOff>
    </xdr:to>
    <xdr:sp macro="" textlink="">
      <xdr:nvSpPr>
        <xdr:cNvPr id="248" name="楕円 247"/>
        <xdr:cNvSpPr/>
      </xdr:nvSpPr>
      <xdr:spPr>
        <a:xfrm>
          <a:off x="4584700" y="157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136878</xdr:rowOff>
    </xdr:from>
    <xdr:ext cx="599010" cy="259045"/>
    <xdr:sp macro="" textlink="">
      <xdr:nvSpPr>
        <xdr:cNvPr id="249" name="扶助費該当値テキスト"/>
        <xdr:cNvSpPr txBox="1"/>
      </xdr:nvSpPr>
      <xdr:spPr>
        <a:xfrm>
          <a:off x="4686300" y="155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69636</xdr:rowOff>
    </xdr:from>
    <xdr:to>
      <xdr:col>20</xdr:col>
      <xdr:colOff>38100</xdr:colOff>
      <xdr:row>91</xdr:row>
      <xdr:rowOff>171236</xdr:rowOff>
    </xdr:to>
    <xdr:sp macro="" textlink="">
      <xdr:nvSpPr>
        <xdr:cNvPr id="250" name="楕円 249"/>
        <xdr:cNvSpPr/>
      </xdr:nvSpPr>
      <xdr:spPr>
        <a:xfrm>
          <a:off x="3746500" y="156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16313</xdr:rowOff>
    </xdr:from>
    <xdr:ext cx="599010" cy="259045"/>
    <xdr:sp macro="" textlink="">
      <xdr:nvSpPr>
        <xdr:cNvPr id="251" name="テキスト ボックス 250"/>
        <xdr:cNvSpPr txBox="1"/>
      </xdr:nvSpPr>
      <xdr:spPr>
        <a:xfrm>
          <a:off x="3497795" y="154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141188</xdr:rowOff>
    </xdr:from>
    <xdr:to>
      <xdr:col>15</xdr:col>
      <xdr:colOff>101600</xdr:colOff>
      <xdr:row>92</xdr:row>
      <xdr:rowOff>71338</xdr:rowOff>
    </xdr:to>
    <xdr:sp macro="" textlink="">
      <xdr:nvSpPr>
        <xdr:cNvPr id="252" name="楕円 251"/>
        <xdr:cNvSpPr/>
      </xdr:nvSpPr>
      <xdr:spPr>
        <a:xfrm>
          <a:off x="2857500" y="157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87865</xdr:rowOff>
    </xdr:from>
    <xdr:ext cx="599010" cy="259045"/>
    <xdr:sp macro="" textlink="">
      <xdr:nvSpPr>
        <xdr:cNvPr id="253" name="テキスト ボックス 252"/>
        <xdr:cNvSpPr txBox="1"/>
      </xdr:nvSpPr>
      <xdr:spPr>
        <a:xfrm>
          <a:off x="2608795" y="155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132235</xdr:rowOff>
    </xdr:from>
    <xdr:to>
      <xdr:col>10</xdr:col>
      <xdr:colOff>165100</xdr:colOff>
      <xdr:row>93</xdr:row>
      <xdr:rowOff>62385</xdr:rowOff>
    </xdr:to>
    <xdr:sp macro="" textlink="">
      <xdr:nvSpPr>
        <xdr:cNvPr id="254" name="楕円 253"/>
        <xdr:cNvSpPr/>
      </xdr:nvSpPr>
      <xdr:spPr>
        <a:xfrm>
          <a:off x="1968500" y="159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78912</xdr:rowOff>
    </xdr:from>
    <xdr:ext cx="599010" cy="259045"/>
    <xdr:sp macro="" textlink="">
      <xdr:nvSpPr>
        <xdr:cNvPr id="255" name="テキスト ボックス 254"/>
        <xdr:cNvSpPr txBox="1"/>
      </xdr:nvSpPr>
      <xdr:spPr>
        <a:xfrm>
          <a:off x="1719795" y="156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4783</xdr:rowOff>
    </xdr:from>
    <xdr:to>
      <xdr:col>6</xdr:col>
      <xdr:colOff>38100</xdr:colOff>
      <xdr:row>93</xdr:row>
      <xdr:rowOff>106383</xdr:rowOff>
    </xdr:to>
    <xdr:sp macro="" textlink="">
      <xdr:nvSpPr>
        <xdr:cNvPr id="256" name="楕円 255"/>
        <xdr:cNvSpPr/>
      </xdr:nvSpPr>
      <xdr:spPr>
        <a:xfrm>
          <a:off x="1079500" y="159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122910</xdr:rowOff>
    </xdr:from>
    <xdr:ext cx="599010" cy="259045"/>
    <xdr:sp macro="" textlink="">
      <xdr:nvSpPr>
        <xdr:cNvPr id="257" name="テキスト ボックス 256"/>
        <xdr:cNvSpPr txBox="1"/>
      </xdr:nvSpPr>
      <xdr:spPr>
        <a:xfrm>
          <a:off x="830795" y="1572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74736</xdr:rowOff>
    </xdr:from>
    <xdr:to>
      <xdr:col>55</xdr:col>
      <xdr:colOff>0</xdr:colOff>
      <xdr:row>36</xdr:row>
      <xdr:rowOff>27347</xdr:rowOff>
    </xdr:to>
    <xdr:cxnSp macro="">
      <xdr:nvCxnSpPr>
        <xdr:cNvPr id="286" name="直線コネクタ 285"/>
        <xdr:cNvCxnSpPr/>
      </xdr:nvCxnSpPr>
      <xdr:spPr>
        <a:xfrm flipV="1">
          <a:off x="9639300" y="5904036"/>
          <a:ext cx="838200" cy="2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27347</xdr:rowOff>
    </xdr:from>
    <xdr:to>
      <xdr:col>50</xdr:col>
      <xdr:colOff>114300</xdr:colOff>
      <xdr:row>36</xdr:row>
      <xdr:rowOff>92723</xdr:rowOff>
    </xdr:to>
    <xdr:cxnSp macro="">
      <xdr:nvCxnSpPr>
        <xdr:cNvPr id="289" name="直線コネクタ 288"/>
        <xdr:cNvCxnSpPr/>
      </xdr:nvCxnSpPr>
      <xdr:spPr>
        <a:xfrm flipV="1">
          <a:off x="8750300" y="6199547"/>
          <a:ext cx="889000" cy="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120627</xdr:rowOff>
    </xdr:from>
    <xdr:to>
      <xdr:col>45</xdr:col>
      <xdr:colOff>177800</xdr:colOff>
      <xdr:row>36</xdr:row>
      <xdr:rowOff>92723</xdr:rowOff>
    </xdr:to>
    <xdr:cxnSp macro="">
      <xdr:nvCxnSpPr>
        <xdr:cNvPr id="292" name="直線コネクタ 291"/>
        <xdr:cNvCxnSpPr/>
      </xdr:nvCxnSpPr>
      <xdr:spPr>
        <a:xfrm>
          <a:off x="7861300" y="6121377"/>
          <a:ext cx="889000" cy="1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120627</xdr:rowOff>
    </xdr:from>
    <xdr:to>
      <xdr:col>41</xdr:col>
      <xdr:colOff>50800</xdr:colOff>
      <xdr:row>36</xdr:row>
      <xdr:rowOff>123315</xdr:rowOff>
    </xdr:to>
    <xdr:cxnSp macro="">
      <xdr:nvCxnSpPr>
        <xdr:cNvPr id="295" name="直線コネクタ 294"/>
        <xdr:cNvCxnSpPr/>
      </xdr:nvCxnSpPr>
      <xdr:spPr>
        <a:xfrm flipV="1">
          <a:off x="6972300" y="6121377"/>
          <a:ext cx="889000" cy="17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23936</xdr:rowOff>
    </xdr:from>
    <xdr:to>
      <xdr:col>55</xdr:col>
      <xdr:colOff>50800</xdr:colOff>
      <xdr:row>34</xdr:row>
      <xdr:rowOff>125536</xdr:rowOff>
    </xdr:to>
    <xdr:sp macro="" textlink="">
      <xdr:nvSpPr>
        <xdr:cNvPr id="305" name="楕円 304"/>
        <xdr:cNvSpPr/>
      </xdr:nvSpPr>
      <xdr:spPr>
        <a:xfrm>
          <a:off x="10426700" y="58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46813</xdr:rowOff>
    </xdr:from>
    <xdr:ext cx="599010" cy="259045"/>
    <xdr:sp macro="" textlink="">
      <xdr:nvSpPr>
        <xdr:cNvPr id="306" name="補助費等該当値テキスト"/>
        <xdr:cNvSpPr txBox="1"/>
      </xdr:nvSpPr>
      <xdr:spPr>
        <a:xfrm>
          <a:off x="10528300" y="57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147997</xdr:rowOff>
    </xdr:from>
    <xdr:to>
      <xdr:col>50</xdr:col>
      <xdr:colOff>165100</xdr:colOff>
      <xdr:row>36</xdr:row>
      <xdr:rowOff>78147</xdr:rowOff>
    </xdr:to>
    <xdr:sp macro="" textlink="">
      <xdr:nvSpPr>
        <xdr:cNvPr id="307" name="楕円 306"/>
        <xdr:cNvSpPr/>
      </xdr:nvSpPr>
      <xdr:spPr>
        <a:xfrm>
          <a:off x="9588500" y="61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94674</xdr:rowOff>
    </xdr:from>
    <xdr:ext cx="599010" cy="259045"/>
    <xdr:sp macro="" textlink="">
      <xdr:nvSpPr>
        <xdr:cNvPr id="308" name="テキスト ボックス 307"/>
        <xdr:cNvSpPr txBox="1"/>
      </xdr:nvSpPr>
      <xdr:spPr>
        <a:xfrm>
          <a:off x="9339795" y="592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41923</xdr:rowOff>
    </xdr:from>
    <xdr:to>
      <xdr:col>46</xdr:col>
      <xdr:colOff>38100</xdr:colOff>
      <xdr:row>36</xdr:row>
      <xdr:rowOff>143523</xdr:rowOff>
    </xdr:to>
    <xdr:sp macro="" textlink="">
      <xdr:nvSpPr>
        <xdr:cNvPr id="309" name="楕円 308"/>
        <xdr:cNvSpPr/>
      </xdr:nvSpPr>
      <xdr:spPr>
        <a:xfrm>
          <a:off x="8699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160050</xdr:rowOff>
    </xdr:from>
    <xdr:ext cx="599010" cy="259045"/>
    <xdr:sp macro="" textlink="">
      <xdr:nvSpPr>
        <xdr:cNvPr id="310" name="テキスト ボックス 309"/>
        <xdr:cNvSpPr txBox="1"/>
      </xdr:nvSpPr>
      <xdr:spPr>
        <a:xfrm>
          <a:off x="8450795" y="59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69827</xdr:rowOff>
    </xdr:from>
    <xdr:to>
      <xdr:col>41</xdr:col>
      <xdr:colOff>101600</xdr:colOff>
      <xdr:row>35</xdr:row>
      <xdr:rowOff>171427</xdr:rowOff>
    </xdr:to>
    <xdr:sp macro="" textlink="">
      <xdr:nvSpPr>
        <xdr:cNvPr id="311" name="楕円 310"/>
        <xdr:cNvSpPr/>
      </xdr:nvSpPr>
      <xdr:spPr>
        <a:xfrm>
          <a:off x="7810500" y="6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162554</xdr:rowOff>
    </xdr:from>
    <xdr:ext cx="599010" cy="259045"/>
    <xdr:sp macro="" textlink="">
      <xdr:nvSpPr>
        <xdr:cNvPr id="312" name="テキスト ボックス 311"/>
        <xdr:cNvSpPr txBox="1"/>
      </xdr:nvSpPr>
      <xdr:spPr>
        <a:xfrm>
          <a:off x="7561795" y="61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72515</xdr:rowOff>
    </xdr:from>
    <xdr:to>
      <xdr:col>36</xdr:col>
      <xdr:colOff>165100</xdr:colOff>
      <xdr:row>37</xdr:row>
      <xdr:rowOff>2665</xdr:rowOff>
    </xdr:to>
    <xdr:sp macro="" textlink="">
      <xdr:nvSpPr>
        <xdr:cNvPr id="313" name="楕円 312"/>
        <xdr:cNvSpPr/>
      </xdr:nvSpPr>
      <xdr:spPr>
        <a:xfrm>
          <a:off x="6921500" y="6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19192</xdr:rowOff>
    </xdr:from>
    <xdr:ext cx="599010" cy="259045"/>
    <xdr:sp macro="" textlink="">
      <xdr:nvSpPr>
        <xdr:cNvPr id="314" name="テキスト ボックス 313"/>
        <xdr:cNvSpPr txBox="1"/>
      </xdr:nvSpPr>
      <xdr:spPr>
        <a:xfrm>
          <a:off x="6672795" y="60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149523</xdr:rowOff>
    </xdr:from>
    <xdr:to>
      <xdr:col>55</xdr:col>
      <xdr:colOff>0</xdr:colOff>
      <xdr:row>58</xdr:row>
      <xdr:rowOff>40339</xdr:rowOff>
    </xdr:to>
    <xdr:cxnSp macro="">
      <xdr:nvCxnSpPr>
        <xdr:cNvPr id="343" name="直線コネクタ 342"/>
        <xdr:cNvCxnSpPr/>
      </xdr:nvCxnSpPr>
      <xdr:spPr>
        <a:xfrm>
          <a:off x="9639300" y="9922173"/>
          <a:ext cx="8382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128617</xdr:rowOff>
    </xdr:from>
    <xdr:to>
      <xdr:col>50</xdr:col>
      <xdr:colOff>114300</xdr:colOff>
      <xdr:row>57</xdr:row>
      <xdr:rowOff>149523</xdr:rowOff>
    </xdr:to>
    <xdr:cxnSp macro="">
      <xdr:nvCxnSpPr>
        <xdr:cNvPr id="346" name="直線コネクタ 345"/>
        <xdr:cNvCxnSpPr/>
      </xdr:nvCxnSpPr>
      <xdr:spPr>
        <a:xfrm>
          <a:off x="8750300" y="9901267"/>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113954</xdr:rowOff>
    </xdr:from>
    <xdr:to>
      <xdr:col>45</xdr:col>
      <xdr:colOff>177800</xdr:colOff>
      <xdr:row>57</xdr:row>
      <xdr:rowOff>128617</xdr:rowOff>
    </xdr:to>
    <xdr:cxnSp macro="">
      <xdr:nvCxnSpPr>
        <xdr:cNvPr id="349" name="直線コネクタ 348"/>
        <xdr:cNvCxnSpPr/>
      </xdr:nvCxnSpPr>
      <xdr:spPr>
        <a:xfrm>
          <a:off x="7861300" y="9886604"/>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113954</xdr:rowOff>
    </xdr:from>
    <xdr:to>
      <xdr:col>41</xdr:col>
      <xdr:colOff>50800</xdr:colOff>
      <xdr:row>58</xdr:row>
      <xdr:rowOff>8180</xdr:rowOff>
    </xdr:to>
    <xdr:cxnSp macro="">
      <xdr:nvCxnSpPr>
        <xdr:cNvPr id="352" name="直線コネクタ 351"/>
        <xdr:cNvCxnSpPr/>
      </xdr:nvCxnSpPr>
      <xdr:spPr>
        <a:xfrm flipV="1">
          <a:off x="6972300" y="9886604"/>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160989</xdr:rowOff>
    </xdr:from>
    <xdr:to>
      <xdr:col>55</xdr:col>
      <xdr:colOff>50800</xdr:colOff>
      <xdr:row>58</xdr:row>
      <xdr:rowOff>91139</xdr:rowOff>
    </xdr:to>
    <xdr:sp macro="" textlink="">
      <xdr:nvSpPr>
        <xdr:cNvPr id="362" name="楕円 361"/>
        <xdr:cNvSpPr/>
      </xdr:nvSpPr>
      <xdr:spPr>
        <a:xfrm>
          <a:off x="10426700" y="99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139416</xdr:rowOff>
    </xdr:from>
    <xdr:ext cx="599010" cy="259045"/>
    <xdr:sp macro="" textlink="">
      <xdr:nvSpPr>
        <xdr:cNvPr id="363" name="普通建設事業費該当値テキスト"/>
        <xdr:cNvSpPr txBox="1"/>
      </xdr:nvSpPr>
      <xdr:spPr>
        <a:xfrm>
          <a:off x="10528300" y="991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98723</xdr:rowOff>
    </xdr:from>
    <xdr:to>
      <xdr:col>50</xdr:col>
      <xdr:colOff>165100</xdr:colOff>
      <xdr:row>58</xdr:row>
      <xdr:rowOff>28873</xdr:rowOff>
    </xdr:to>
    <xdr:sp macro="" textlink="">
      <xdr:nvSpPr>
        <xdr:cNvPr id="364" name="楕円 363"/>
        <xdr:cNvSpPr/>
      </xdr:nvSpPr>
      <xdr:spPr>
        <a:xfrm>
          <a:off x="9588500" y="98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45400</xdr:rowOff>
    </xdr:from>
    <xdr:ext cx="599010" cy="259045"/>
    <xdr:sp macro="" textlink="">
      <xdr:nvSpPr>
        <xdr:cNvPr id="365" name="テキスト ボックス 364"/>
        <xdr:cNvSpPr txBox="1"/>
      </xdr:nvSpPr>
      <xdr:spPr>
        <a:xfrm>
          <a:off x="9339795" y="96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77817</xdr:rowOff>
    </xdr:from>
    <xdr:to>
      <xdr:col>46</xdr:col>
      <xdr:colOff>38100</xdr:colOff>
      <xdr:row>58</xdr:row>
      <xdr:rowOff>7967</xdr:rowOff>
    </xdr:to>
    <xdr:sp macro="" textlink="">
      <xdr:nvSpPr>
        <xdr:cNvPr id="366" name="楕円 365"/>
        <xdr:cNvSpPr/>
      </xdr:nvSpPr>
      <xdr:spPr>
        <a:xfrm>
          <a:off x="8699500" y="98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24494</xdr:rowOff>
    </xdr:from>
    <xdr:ext cx="599010" cy="259045"/>
    <xdr:sp macro="" textlink="">
      <xdr:nvSpPr>
        <xdr:cNvPr id="367" name="テキスト ボックス 366"/>
        <xdr:cNvSpPr txBox="1"/>
      </xdr:nvSpPr>
      <xdr:spPr>
        <a:xfrm>
          <a:off x="8450795" y="96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63154</xdr:rowOff>
    </xdr:from>
    <xdr:to>
      <xdr:col>41</xdr:col>
      <xdr:colOff>101600</xdr:colOff>
      <xdr:row>57</xdr:row>
      <xdr:rowOff>164754</xdr:rowOff>
    </xdr:to>
    <xdr:sp macro="" textlink="">
      <xdr:nvSpPr>
        <xdr:cNvPr id="368" name="楕円 367"/>
        <xdr:cNvSpPr/>
      </xdr:nvSpPr>
      <xdr:spPr>
        <a:xfrm>
          <a:off x="7810500" y="98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9831</xdr:rowOff>
    </xdr:from>
    <xdr:ext cx="599010" cy="259045"/>
    <xdr:sp macro="" textlink="">
      <xdr:nvSpPr>
        <xdr:cNvPr id="369" name="テキスト ボックス 368"/>
        <xdr:cNvSpPr txBox="1"/>
      </xdr:nvSpPr>
      <xdr:spPr>
        <a:xfrm>
          <a:off x="7561795" y="961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128830</xdr:rowOff>
    </xdr:from>
    <xdr:to>
      <xdr:col>36</xdr:col>
      <xdr:colOff>165100</xdr:colOff>
      <xdr:row>58</xdr:row>
      <xdr:rowOff>58980</xdr:rowOff>
    </xdr:to>
    <xdr:sp macro="" textlink="">
      <xdr:nvSpPr>
        <xdr:cNvPr id="370" name="楕円 369"/>
        <xdr:cNvSpPr/>
      </xdr:nvSpPr>
      <xdr:spPr>
        <a:xfrm>
          <a:off x="6921500" y="99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75507</xdr:rowOff>
    </xdr:from>
    <xdr:ext cx="599010" cy="259045"/>
    <xdr:sp macro="" textlink="">
      <xdr:nvSpPr>
        <xdr:cNvPr id="371" name="テキスト ボックス 370"/>
        <xdr:cNvSpPr txBox="1"/>
      </xdr:nvSpPr>
      <xdr:spPr>
        <a:xfrm>
          <a:off x="6672795" y="96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95910</xdr:rowOff>
    </xdr:from>
    <xdr:to>
      <xdr:col>55</xdr:col>
      <xdr:colOff>0</xdr:colOff>
      <xdr:row>79</xdr:row>
      <xdr:rowOff>97117</xdr:rowOff>
    </xdr:to>
    <xdr:cxnSp macro="">
      <xdr:nvCxnSpPr>
        <xdr:cNvPr id="402" name="直線コネクタ 401"/>
        <xdr:cNvCxnSpPr/>
      </xdr:nvCxnSpPr>
      <xdr:spPr>
        <a:xfrm flipV="1">
          <a:off x="9639300" y="13640460"/>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168748</xdr:rowOff>
    </xdr:from>
    <xdr:to>
      <xdr:col>50</xdr:col>
      <xdr:colOff>114300</xdr:colOff>
      <xdr:row>79</xdr:row>
      <xdr:rowOff>97117</xdr:rowOff>
    </xdr:to>
    <xdr:cxnSp macro="">
      <xdr:nvCxnSpPr>
        <xdr:cNvPr id="405" name="直線コネクタ 404"/>
        <xdr:cNvCxnSpPr/>
      </xdr:nvCxnSpPr>
      <xdr:spPr>
        <a:xfrm>
          <a:off x="8750300" y="13541848"/>
          <a:ext cx="889000" cy="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168748</xdr:rowOff>
    </xdr:from>
    <xdr:to>
      <xdr:col>45</xdr:col>
      <xdr:colOff>177800</xdr:colOff>
      <xdr:row>79</xdr:row>
      <xdr:rowOff>57851</xdr:rowOff>
    </xdr:to>
    <xdr:cxnSp macro="">
      <xdr:nvCxnSpPr>
        <xdr:cNvPr id="408" name="直線コネクタ 407"/>
        <xdr:cNvCxnSpPr/>
      </xdr:nvCxnSpPr>
      <xdr:spPr>
        <a:xfrm flipV="1">
          <a:off x="7861300" y="13541848"/>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57851</xdr:rowOff>
    </xdr:from>
    <xdr:to>
      <xdr:col>41</xdr:col>
      <xdr:colOff>50800</xdr:colOff>
      <xdr:row>79</xdr:row>
      <xdr:rowOff>86119</xdr:rowOff>
    </xdr:to>
    <xdr:cxnSp macro="">
      <xdr:nvCxnSpPr>
        <xdr:cNvPr id="411" name="直線コネクタ 410"/>
        <xdr:cNvCxnSpPr/>
      </xdr:nvCxnSpPr>
      <xdr:spPr>
        <a:xfrm flipV="1">
          <a:off x="6972300" y="13602401"/>
          <a:ext cx="889000" cy="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45110</xdr:rowOff>
    </xdr:from>
    <xdr:to>
      <xdr:col>55</xdr:col>
      <xdr:colOff>50800</xdr:colOff>
      <xdr:row>79</xdr:row>
      <xdr:rowOff>146710</xdr:rowOff>
    </xdr:to>
    <xdr:sp macro="" textlink="">
      <xdr:nvSpPr>
        <xdr:cNvPr id="421" name="楕円 420"/>
        <xdr:cNvSpPr/>
      </xdr:nvSpPr>
      <xdr:spPr>
        <a:xfrm>
          <a:off x="10426700" y="135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131487</xdr:rowOff>
    </xdr:from>
    <xdr:ext cx="469744" cy="259045"/>
    <xdr:sp macro="" textlink="">
      <xdr:nvSpPr>
        <xdr:cNvPr id="422" name="普通建設事業費 （ うち新規整備　）該当値テキスト"/>
        <xdr:cNvSpPr txBox="1"/>
      </xdr:nvSpPr>
      <xdr:spPr>
        <a:xfrm>
          <a:off x="10528300" y="1350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46317</xdr:rowOff>
    </xdr:from>
    <xdr:to>
      <xdr:col>50</xdr:col>
      <xdr:colOff>165100</xdr:colOff>
      <xdr:row>79</xdr:row>
      <xdr:rowOff>147917</xdr:rowOff>
    </xdr:to>
    <xdr:sp macro="" textlink="">
      <xdr:nvSpPr>
        <xdr:cNvPr id="423" name="楕円 422"/>
        <xdr:cNvSpPr/>
      </xdr:nvSpPr>
      <xdr:spPr>
        <a:xfrm>
          <a:off x="9588500" y="135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139044</xdr:rowOff>
    </xdr:from>
    <xdr:ext cx="469744" cy="259045"/>
    <xdr:sp macro="" textlink="">
      <xdr:nvSpPr>
        <xdr:cNvPr id="424" name="テキスト ボックス 423"/>
        <xdr:cNvSpPr txBox="1"/>
      </xdr:nvSpPr>
      <xdr:spPr>
        <a:xfrm>
          <a:off x="9404428" y="1368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117948</xdr:rowOff>
    </xdr:from>
    <xdr:to>
      <xdr:col>46</xdr:col>
      <xdr:colOff>38100</xdr:colOff>
      <xdr:row>79</xdr:row>
      <xdr:rowOff>48098</xdr:rowOff>
    </xdr:to>
    <xdr:sp macro="" textlink="">
      <xdr:nvSpPr>
        <xdr:cNvPr id="425" name="楕円 424"/>
        <xdr:cNvSpPr/>
      </xdr:nvSpPr>
      <xdr:spPr>
        <a:xfrm>
          <a:off x="8699500" y="134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64625</xdr:rowOff>
    </xdr:from>
    <xdr:ext cx="534377" cy="259045"/>
    <xdr:sp macro="" textlink="">
      <xdr:nvSpPr>
        <xdr:cNvPr id="426" name="テキスト ボックス 425"/>
        <xdr:cNvSpPr txBox="1"/>
      </xdr:nvSpPr>
      <xdr:spPr>
        <a:xfrm>
          <a:off x="8483111" y="132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7051</xdr:rowOff>
    </xdr:from>
    <xdr:to>
      <xdr:col>41</xdr:col>
      <xdr:colOff>101600</xdr:colOff>
      <xdr:row>79</xdr:row>
      <xdr:rowOff>108651</xdr:rowOff>
    </xdr:to>
    <xdr:sp macro="" textlink="">
      <xdr:nvSpPr>
        <xdr:cNvPr id="427" name="楕円 426"/>
        <xdr:cNvSpPr/>
      </xdr:nvSpPr>
      <xdr:spPr>
        <a:xfrm>
          <a:off x="7810500" y="13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99778</xdr:rowOff>
    </xdr:from>
    <xdr:ext cx="534377" cy="259045"/>
    <xdr:sp macro="" textlink="">
      <xdr:nvSpPr>
        <xdr:cNvPr id="428" name="テキスト ボックス 427"/>
        <xdr:cNvSpPr txBox="1"/>
      </xdr:nvSpPr>
      <xdr:spPr>
        <a:xfrm>
          <a:off x="7594111" y="136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35319</xdr:rowOff>
    </xdr:from>
    <xdr:to>
      <xdr:col>36</xdr:col>
      <xdr:colOff>165100</xdr:colOff>
      <xdr:row>79</xdr:row>
      <xdr:rowOff>136919</xdr:rowOff>
    </xdr:to>
    <xdr:sp macro="" textlink="">
      <xdr:nvSpPr>
        <xdr:cNvPr id="429" name="楕円 428"/>
        <xdr:cNvSpPr/>
      </xdr:nvSpPr>
      <xdr:spPr>
        <a:xfrm>
          <a:off x="6921500" y="135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128046</xdr:rowOff>
    </xdr:from>
    <xdr:ext cx="534377" cy="259045"/>
    <xdr:sp macro="" textlink="">
      <xdr:nvSpPr>
        <xdr:cNvPr id="430" name="テキスト ボックス 429"/>
        <xdr:cNvSpPr txBox="1"/>
      </xdr:nvSpPr>
      <xdr:spPr>
        <a:xfrm>
          <a:off x="6705111" y="136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91650</xdr:rowOff>
    </xdr:from>
    <xdr:to>
      <xdr:col>55</xdr:col>
      <xdr:colOff>0</xdr:colOff>
      <xdr:row>98</xdr:row>
      <xdr:rowOff>120630</xdr:rowOff>
    </xdr:to>
    <xdr:cxnSp macro="">
      <xdr:nvCxnSpPr>
        <xdr:cNvPr id="461" name="直線コネクタ 460"/>
        <xdr:cNvCxnSpPr/>
      </xdr:nvCxnSpPr>
      <xdr:spPr>
        <a:xfrm>
          <a:off x="9639300" y="16893750"/>
          <a:ext cx="838200" cy="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91650</xdr:rowOff>
    </xdr:from>
    <xdr:to>
      <xdr:col>50</xdr:col>
      <xdr:colOff>114300</xdr:colOff>
      <xdr:row>98</xdr:row>
      <xdr:rowOff>108085</xdr:rowOff>
    </xdr:to>
    <xdr:cxnSp macro="">
      <xdr:nvCxnSpPr>
        <xdr:cNvPr id="464" name="直線コネクタ 463"/>
        <xdr:cNvCxnSpPr/>
      </xdr:nvCxnSpPr>
      <xdr:spPr>
        <a:xfrm flipV="1">
          <a:off x="8750300" y="16893750"/>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108085</xdr:rowOff>
    </xdr:from>
    <xdr:to>
      <xdr:col>45</xdr:col>
      <xdr:colOff>177800</xdr:colOff>
      <xdr:row>98</xdr:row>
      <xdr:rowOff>136837</xdr:rowOff>
    </xdr:to>
    <xdr:cxnSp macro="">
      <xdr:nvCxnSpPr>
        <xdr:cNvPr id="467" name="直線コネクタ 466"/>
        <xdr:cNvCxnSpPr/>
      </xdr:nvCxnSpPr>
      <xdr:spPr>
        <a:xfrm flipV="1">
          <a:off x="7861300" y="16910185"/>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131214</xdr:rowOff>
    </xdr:from>
    <xdr:to>
      <xdr:col>41</xdr:col>
      <xdr:colOff>50800</xdr:colOff>
      <xdr:row>98</xdr:row>
      <xdr:rowOff>136837</xdr:rowOff>
    </xdr:to>
    <xdr:cxnSp macro="">
      <xdr:nvCxnSpPr>
        <xdr:cNvPr id="470" name="直線コネクタ 469"/>
        <xdr:cNvCxnSpPr/>
      </xdr:nvCxnSpPr>
      <xdr:spPr>
        <a:xfrm>
          <a:off x="6972300" y="1693331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69830</xdr:rowOff>
    </xdr:from>
    <xdr:to>
      <xdr:col>55</xdr:col>
      <xdr:colOff>50800</xdr:colOff>
      <xdr:row>98</xdr:row>
      <xdr:rowOff>171430</xdr:rowOff>
    </xdr:to>
    <xdr:sp macro="" textlink="">
      <xdr:nvSpPr>
        <xdr:cNvPr id="480" name="楕円 479"/>
        <xdr:cNvSpPr/>
      </xdr:nvSpPr>
      <xdr:spPr>
        <a:xfrm>
          <a:off x="10426700" y="168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48257</xdr:rowOff>
    </xdr:from>
    <xdr:ext cx="599010" cy="259045"/>
    <xdr:sp macro="" textlink="">
      <xdr:nvSpPr>
        <xdr:cNvPr id="481" name="普通建設事業費 （ うち更新整備　）該当値テキスト"/>
        <xdr:cNvSpPr txBox="1"/>
      </xdr:nvSpPr>
      <xdr:spPr>
        <a:xfrm>
          <a:off x="10528300" y="1685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40850</xdr:rowOff>
    </xdr:from>
    <xdr:to>
      <xdr:col>50</xdr:col>
      <xdr:colOff>165100</xdr:colOff>
      <xdr:row>98</xdr:row>
      <xdr:rowOff>142450</xdr:rowOff>
    </xdr:to>
    <xdr:sp macro="" textlink="">
      <xdr:nvSpPr>
        <xdr:cNvPr id="482" name="楕円 481"/>
        <xdr:cNvSpPr/>
      </xdr:nvSpPr>
      <xdr:spPr>
        <a:xfrm>
          <a:off x="9588500" y="168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158977</xdr:rowOff>
    </xdr:from>
    <xdr:ext cx="599010" cy="259045"/>
    <xdr:sp macro="" textlink="">
      <xdr:nvSpPr>
        <xdr:cNvPr id="483" name="テキスト ボックス 482"/>
        <xdr:cNvSpPr txBox="1"/>
      </xdr:nvSpPr>
      <xdr:spPr>
        <a:xfrm>
          <a:off x="9339795" y="166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57285</xdr:rowOff>
    </xdr:from>
    <xdr:to>
      <xdr:col>46</xdr:col>
      <xdr:colOff>38100</xdr:colOff>
      <xdr:row>98</xdr:row>
      <xdr:rowOff>158885</xdr:rowOff>
    </xdr:to>
    <xdr:sp macro="" textlink="">
      <xdr:nvSpPr>
        <xdr:cNvPr id="484" name="楕円 483"/>
        <xdr:cNvSpPr/>
      </xdr:nvSpPr>
      <xdr:spPr>
        <a:xfrm>
          <a:off x="8699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150012</xdr:rowOff>
    </xdr:from>
    <xdr:ext cx="599010" cy="259045"/>
    <xdr:sp macro="" textlink="">
      <xdr:nvSpPr>
        <xdr:cNvPr id="485" name="テキスト ボックス 484"/>
        <xdr:cNvSpPr txBox="1"/>
      </xdr:nvSpPr>
      <xdr:spPr>
        <a:xfrm>
          <a:off x="8450795" y="1695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86037</xdr:rowOff>
    </xdr:from>
    <xdr:to>
      <xdr:col>41</xdr:col>
      <xdr:colOff>101600</xdr:colOff>
      <xdr:row>99</xdr:row>
      <xdr:rowOff>16187</xdr:rowOff>
    </xdr:to>
    <xdr:sp macro="" textlink="">
      <xdr:nvSpPr>
        <xdr:cNvPr id="486" name="楕円 485"/>
        <xdr:cNvSpPr/>
      </xdr:nvSpPr>
      <xdr:spPr>
        <a:xfrm>
          <a:off x="7810500" y="168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7314</xdr:rowOff>
    </xdr:from>
    <xdr:ext cx="599010" cy="259045"/>
    <xdr:sp macro="" textlink="">
      <xdr:nvSpPr>
        <xdr:cNvPr id="487" name="テキスト ボックス 486"/>
        <xdr:cNvSpPr txBox="1"/>
      </xdr:nvSpPr>
      <xdr:spPr>
        <a:xfrm>
          <a:off x="7561795" y="1698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80414</xdr:rowOff>
    </xdr:from>
    <xdr:to>
      <xdr:col>36</xdr:col>
      <xdr:colOff>165100</xdr:colOff>
      <xdr:row>99</xdr:row>
      <xdr:rowOff>10564</xdr:rowOff>
    </xdr:to>
    <xdr:sp macro="" textlink="">
      <xdr:nvSpPr>
        <xdr:cNvPr id="488" name="楕円 487"/>
        <xdr:cNvSpPr/>
      </xdr:nvSpPr>
      <xdr:spPr>
        <a:xfrm>
          <a:off x="6921500" y="168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1691</xdr:rowOff>
    </xdr:from>
    <xdr:ext cx="599010" cy="259045"/>
    <xdr:sp macro="" textlink="">
      <xdr:nvSpPr>
        <xdr:cNvPr id="489" name="テキスト ボックス 488"/>
        <xdr:cNvSpPr txBox="1"/>
      </xdr:nvSpPr>
      <xdr:spPr>
        <a:xfrm>
          <a:off x="6672795" y="169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145977</xdr:rowOff>
    </xdr:from>
    <xdr:to>
      <xdr:col>85</xdr:col>
      <xdr:colOff>127000</xdr:colOff>
      <xdr:row>76</xdr:row>
      <xdr:rowOff>157944</xdr:rowOff>
    </xdr:to>
    <xdr:cxnSp macro="">
      <xdr:nvCxnSpPr>
        <xdr:cNvPr id="632" name="直線コネクタ 631"/>
        <xdr:cNvCxnSpPr/>
      </xdr:nvCxnSpPr>
      <xdr:spPr>
        <a:xfrm flipV="1">
          <a:off x="15481300" y="13176177"/>
          <a:ext cx="8382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157944</xdr:rowOff>
    </xdr:from>
    <xdr:to>
      <xdr:col>81</xdr:col>
      <xdr:colOff>50800</xdr:colOff>
      <xdr:row>77</xdr:row>
      <xdr:rowOff>14162</xdr:rowOff>
    </xdr:to>
    <xdr:cxnSp macro="">
      <xdr:nvCxnSpPr>
        <xdr:cNvPr id="635" name="直線コネクタ 634"/>
        <xdr:cNvCxnSpPr/>
      </xdr:nvCxnSpPr>
      <xdr:spPr>
        <a:xfrm flipV="1">
          <a:off x="14592300" y="13188144"/>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14162</xdr:rowOff>
    </xdr:from>
    <xdr:to>
      <xdr:col>76</xdr:col>
      <xdr:colOff>114300</xdr:colOff>
      <xdr:row>77</xdr:row>
      <xdr:rowOff>68884</xdr:rowOff>
    </xdr:to>
    <xdr:cxnSp macro="">
      <xdr:nvCxnSpPr>
        <xdr:cNvPr id="638" name="直線コネクタ 637"/>
        <xdr:cNvCxnSpPr/>
      </xdr:nvCxnSpPr>
      <xdr:spPr>
        <a:xfrm flipV="1">
          <a:off x="13703300" y="13215812"/>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36654</xdr:rowOff>
    </xdr:from>
    <xdr:to>
      <xdr:col>71</xdr:col>
      <xdr:colOff>177800</xdr:colOff>
      <xdr:row>77</xdr:row>
      <xdr:rowOff>68884</xdr:rowOff>
    </xdr:to>
    <xdr:cxnSp macro="">
      <xdr:nvCxnSpPr>
        <xdr:cNvPr id="641" name="直線コネクタ 640"/>
        <xdr:cNvCxnSpPr/>
      </xdr:nvCxnSpPr>
      <xdr:spPr>
        <a:xfrm>
          <a:off x="12814300" y="13238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95177</xdr:rowOff>
    </xdr:from>
    <xdr:to>
      <xdr:col>85</xdr:col>
      <xdr:colOff>177800</xdr:colOff>
      <xdr:row>77</xdr:row>
      <xdr:rowOff>25327</xdr:rowOff>
    </xdr:to>
    <xdr:sp macro="" textlink="">
      <xdr:nvSpPr>
        <xdr:cNvPr id="651" name="楕円 650"/>
        <xdr:cNvSpPr/>
      </xdr:nvSpPr>
      <xdr:spPr>
        <a:xfrm>
          <a:off x="16268700" y="13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118054</xdr:rowOff>
    </xdr:from>
    <xdr:ext cx="599010" cy="259045"/>
    <xdr:sp macro="" textlink="">
      <xdr:nvSpPr>
        <xdr:cNvPr id="652" name="公債費該当値テキスト"/>
        <xdr:cNvSpPr txBox="1"/>
      </xdr:nvSpPr>
      <xdr:spPr>
        <a:xfrm>
          <a:off x="16370300" y="129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107144</xdr:rowOff>
    </xdr:from>
    <xdr:to>
      <xdr:col>81</xdr:col>
      <xdr:colOff>101600</xdr:colOff>
      <xdr:row>77</xdr:row>
      <xdr:rowOff>37294</xdr:rowOff>
    </xdr:to>
    <xdr:sp macro="" textlink="">
      <xdr:nvSpPr>
        <xdr:cNvPr id="653" name="楕円 652"/>
        <xdr:cNvSpPr/>
      </xdr:nvSpPr>
      <xdr:spPr>
        <a:xfrm>
          <a:off x="15430500" y="131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53821</xdr:rowOff>
    </xdr:from>
    <xdr:ext cx="599010" cy="259045"/>
    <xdr:sp macro="" textlink="">
      <xdr:nvSpPr>
        <xdr:cNvPr id="654" name="テキスト ボックス 653"/>
        <xdr:cNvSpPr txBox="1"/>
      </xdr:nvSpPr>
      <xdr:spPr>
        <a:xfrm>
          <a:off x="15181795" y="129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134812</xdr:rowOff>
    </xdr:from>
    <xdr:to>
      <xdr:col>76</xdr:col>
      <xdr:colOff>165100</xdr:colOff>
      <xdr:row>77</xdr:row>
      <xdr:rowOff>64962</xdr:rowOff>
    </xdr:to>
    <xdr:sp macro="" textlink="">
      <xdr:nvSpPr>
        <xdr:cNvPr id="655" name="楕円 654"/>
        <xdr:cNvSpPr/>
      </xdr:nvSpPr>
      <xdr:spPr>
        <a:xfrm>
          <a:off x="14541500" y="131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81490</xdr:rowOff>
    </xdr:from>
    <xdr:ext cx="599010" cy="259045"/>
    <xdr:sp macro="" textlink="">
      <xdr:nvSpPr>
        <xdr:cNvPr id="656" name="テキスト ボックス 655"/>
        <xdr:cNvSpPr txBox="1"/>
      </xdr:nvSpPr>
      <xdr:spPr>
        <a:xfrm>
          <a:off x="14292795" y="129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18084</xdr:rowOff>
    </xdr:from>
    <xdr:to>
      <xdr:col>72</xdr:col>
      <xdr:colOff>38100</xdr:colOff>
      <xdr:row>77</xdr:row>
      <xdr:rowOff>119684</xdr:rowOff>
    </xdr:to>
    <xdr:sp macro="" textlink="">
      <xdr:nvSpPr>
        <xdr:cNvPr id="657" name="楕円 656"/>
        <xdr:cNvSpPr/>
      </xdr:nvSpPr>
      <xdr:spPr>
        <a:xfrm>
          <a:off x="13652500" y="13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136211</xdr:rowOff>
    </xdr:from>
    <xdr:ext cx="599010" cy="259045"/>
    <xdr:sp macro="" textlink="">
      <xdr:nvSpPr>
        <xdr:cNvPr id="658" name="テキスト ボックス 657"/>
        <xdr:cNvSpPr txBox="1"/>
      </xdr:nvSpPr>
      <xdr:spPr>
        <a:xfrm>
          <a:off x="13403795" y="129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157304</xdr:rowOff>
    </xdr:from>
    <xdr:to>
      <xdr:col>67</xdr:col>
      <xdr:colOff>101600</xdr:colOff>
      <xdr:row>77</xdr:row>
      <xdr:rowOff>87454</xdr:rowOff>
    </xdr:to>
    <xdr:sp macro="" textlink="">
      <xdr:nvSpPr>
        <xdr:cNvPr id="659" name="楕円 658"/>
        <xdr:cNvSpPr/>
      </xdr:nvSpPr>
      <xdr:spPr>
        <a:xfrm>
          <a:off x="12763500" y="131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103980</xdr:rowOff>
    </xdr:from>
    <xdr:ext cx="599010" cy="259045"/>
    <xdr:sp macro="" textlink="">
      <xdr:nvSpPr>
        <xdr:cNvPr id="660" name="テキスト ボックス 659"/>
        <xdr:cNvSpPr txBox="1"/>
      </xdr:nvSpPr>
      <xdr:spPr>
        <a:xfrm>
          <a:off x="12514795" y="129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20414</xdr:rowOff>
    </xdr:from>
    <xdr:to>
      <xdr:col>85</xdr:col>
      <xdr:colOff>127000</xdr:colOff>
      <xdr:row>99</xdr:row>
      <xdr:rowOff>21848</xdr:rowOff>
    </xdr:to>
    <xdr:cxnSp macro="">
      <xdr:nvCxnSpPr>
        <xdr:cNvPr id="689" name="直線コネクタ 688"/>
        <xdr:cNvCxnSpPr/>
      </xdr:nvCxnSpPr>
      <xdr:spPr>
        <a:xfrm flipV="1">
          <a:off x="15481300" y="16993964"/>
          <a:ext cx="8382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168759</xdr:rowOff>
    </xdr:from>
    <xdr:to>
      <xdr:col>81</xdr:col>
      <xdr:colOff>50800</xdr:colOff>
      <xdr:row>99</xdr:row>
      <xdr:rowOff>21848</xdr:rowOff>
    </xdr:to>
    <xdr:cxnSp macro="">
      <xdr:nvCxnSpPr>
        <xdr:cNvPr id="692" name="直線コネクタ 691"/>
        <xdr:cNvCxnSpPr/>
      </xdr:nvCxnSpPr>
      <xdr:spPr>
        <a:xfrm>
          <a:off x="14592300" y="16970859"/>
          <a:ext cx="889000" cy="2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168759</xdr:rowOff>
    </xdr:from>
    <xdr:to>
      <xdr:col>76</xdr:col>
      <xdr:colOff>114300</xdr:colOff>
      <xdr:row>99</xdr:row>
      <xdr:rowOff>25598</xdr:rowOff>
    </xdr:to>
    <xdr:cxnSp macro="">
      <xdr:nvCxnSpPr>
        <xdr:cNvPr id="695" name="直線コネクタ 694"/>
        <xdr:cNvCxnSpPr/>
      </xdr:nvCxnSpPr>
      <xdr:spPr>
        <a:xfrm flipV="1">
          <a:off x="13703300" y="16970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25598</xdr:rowOff>
    </xdr:from>
    <xdr:to>
      <xdr:col>71</xdr:col>
      <xdr:colOff>177800</xdr:colOff>
      <xdr:row>99</xdr:row>
      <xdr:rowOff>30682</xdr:rowOff>
    </xdr:to>
    <xdr:cxnSp macro="">
      <xdr:nvCxnSpPr>
        <xdr:cNvPr id="698" name="直線コネクタ 697"/>
        <xdr:cNvCxnSpPr/>
      </xdr:nvCxnSpPr>
      <xdr:spPr>
        <a:xfrm flipV="1">
          <a:off x="12814300" y="16999148"/>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141064</xdr:rowOff>
    </xdr:from>
    <xdr:to>
      <xdr:col>85</xdr:col>
      <xdr:colOff>177800</xdr:colOff>
      <xdr:row>99</xdr:row>
      <xdr:rowOff>71214</xdr:rowOff>
    </xdr:to>
    <xdr:sp macro="" textlink="">
      <xdr:nvSpPr>
        <xdr:cNvPr id="708" name="楕円 707"/>
        <xdr:cNvSpPr/>
      </xdr:nvSpPr>
      <xdr:spPr>
        <a:xfrm>
          <a:off x="16268700" y="169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55991</xdr:rowOff>
    </xdr:from>
    <xdr:ext cx="534377" cy="259045"/>
    <xdr:sp macro="" textlink="">
      <xdr:nvSpPr>
        <xdr:cNvPr id="709" name="積立金該当値テキスト"/>
        <xdr:cNvSpPr txBox="1"/>
      </xdr:nvSpPr>
      <xdr:spPr>
        <a:xfrm>
          <a:off x="16370300" y="168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142498</xdr:rowOff>
    </xdr:from>
    <xdr:to>
      <xdr:col>81</xdr:col>
      <xdr:colOff>101600</xdr:colOff>
      <xdr:row>99</xdr:row>
      <xdr:rowOff>72648</xdr:rowOff>
    </xdr:to>
    <xdr:sp macro="" textlink="">
      <xdr:nvSpPr>
        <xdr:cNvPr id="710" name="楕円 709"/>
        <xdr:cNvSpPr/>
      </xdr:nvSpPr>
      <xdr:spPr>
        <a:xfrm>
          <a:off x="15430500" y="169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63775</xdr:rowOff>
    </xdr:from>
    <xdr:ext cx="534377" cy="259045"/>
    <xdr:sp macro="" textlink="">
      <xdr:nvSpPr>
        <xdr:cNvPr id="711" name="テキスト ボックス 710"/>
        <xdr:cNvSpPr txBox="1"/>
      </xdr:nvSpPr>
      <xdr:spPr>
        <a:xfrm>
          <a:off x="15214111" y="170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117959</xdr:rowOff>
    </xdr:from>
    <xdr:to>
      <xdr:col>76</xdr:col>
      <xdr:colOff>165100</xdr:colOff>
      <xdr:row>99</xdr:row>
      <xdr:rowOff>48109</xdr:rowOff>
    </xdr:to>
    <xdr:sp macro="" textlink="">
      <xdr:nvSpPr>
        <xdr:cNvPr id="712" name="楕円 711"/>
        <xdr:cNvSpPr/>
      </xdr:nvSpPr>
      <xdr:spPr>
        <a:xfrm>
          <a:off x="14541500" y="16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39236</xdr:rowOff>
    </xdr:from>
    <xdr:ext cx="534377" cy="259045"/>
    <xdr:sp macro="" textlink="">
      <xdr:nvSpPr>
        <xdr:cNvPr id="713" name="テキスト ボックス 712"/>
        <xdr:cNvSpPr txBox="1"/>
      </xdr:nvSpPr>
      <xdr:spPr>
        <a:xfrm>
          <a:off x="14325111" y="17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146248</xdr:rowOff>
    </xdr:from>
    <xdr:to>
      <xdr:col>72</xdr:col>
      <xdr:colOff>38100</xdr:colOff>
      <xdr:row>99</xdr:row>
      <xdr:rowOff>76398</xdr:rowOff>
    </xdr:to>
    <xdr:sp macro="" textlink="">
      <xdr:nvSpPr>
        <xdr:cNvPr id="714" name="楕円 713"/>
        <xdr:cNvSpPr/>
      </xdr:nvSpPr>
      <xdr:spPr>
        <a:xfrm>
          <a:off x="13652500" y="169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67525</xdr:rowOff>
    </xdr:from>
    <xdr:ext cx="534377" cy="259045"/>
    <xdr:sp macro="" textlink="">
      <xdr:nvSpPr>
        <xdr:cNvPr id="715" name="テキスト ボックス 714"/>
        <xdr:cNvSpPr txBox="1"/>
      </xdr:nvSpPr>
      <xdr:spPr>
        <a:xfrm>
          <a:off x="13436111" y="170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151332</xdr:rowOff>
    </xdr:from>
    <xdr:to>
      <xdr:col>67</xdr:col>
      <xdr:colOff>101600</xdr:colOff>
      <xdr:row>99</xdr:row>
      <xdr:rowOff>81482</xdr:rowOff>
    </xdr:to>
    <xdr:sp macro="" textlink="">
      <xdr:nvSpPr>
        <xdr:cNvPr id="716" name="楕円 715"/>
        <xdr:cNvSpPr/>
      </xdr:nvSpPr>
      <xdr:spPr>
        <a:xfrm>
          <a:off x="12763500" y="169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72609</xdr:rowOff>
    </xdr:from>
    <xdr:ext cx="534377" cy="259045"/>
    <xdr:sp macro="" textlink="">
      <xdr:nvSpPr>
        <xdr:cNvPr id="717" name="テキスト ボックス 716"/>
        <xdr:cNvSpPr txBox="1"/>
      </xdr:nvSpPr>
      <xdr:spPr>
        <a:xfrm>
          <a:off x="12547111" y="170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39001</xdr:rowOff>
    </xdr:from>
    <xdr:to>
      <xdr:col>116</xdr:col>
      <xdr:colOff>63500</xdr:colOff>
      <xdr:row>39</xdr:row>
      <xdr:rowOff>44450</xdr:rowOff>
    </xdr:to>
    <xdr:cxnSp macro="">
      <xdr:nvCxnSpPr>
        <xdr:cNvPr id="746" name="直線コネクタ 745"/>
        <xdr:cNvCxnSpPr/>
      </xdr:nvCxnSpPr>
      <xdr:spPr>
        <a:xfrm>
          <a:off x="21323300" y="6725551"/>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39001</xdr:rowOff>
    </xdr:from>
    <xdr:to>
      <xdr:col>111</xdr:col>
      <xdr:colOff>177800</xdr:colOff>
      <xdr:row>39</xdr:row>
      <xdr:rowOff>44450</xdr:rowOff>
    </xdr:to>
    <xdr:cxnSp macro="">
      <xdr:nvCxnSpPr>
        <xdr:cNvPr id="749" name="直線コネクタ 748"/>
        <xdr:cNvCxnSpPr/>
      </xdr:nvCxnSpPr>
      <xdr:spPr>
        <a:xfrm flipV="1">
          <a:off x="20434300" y="6725551"/>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159651</xdr:rowOff>
    </xdr:from>
    <xdr:to>
      <xdr:col>112</xdr:col>
      <xdr:colOff>38100</xdr:colOff>
      <xdr:row>39</xdr:row>
      <xdr:rowOff>89801</xdr:rowOff>
    </xdr:to>
    <xdr:sp macro="" textlink="">
      <xdr:nvSpPr>
        <xdr:cNvPr id="767" name="楕円 766"/>
        <xdr:cNvSpPr/>
      </xdr:nvSpPr>
      <xdr:spPr>
        <a:xfrm>
          <a:off x="212725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80928</xdr:rowOff>
    </xdr:from>
    <xdr:ext cx="378565" cy="259045"/>
    <xdr:sp macro="" textlink="">
      <xdr:nvSpPr>
        <xdr:cNvPr id="768" name="テキスト ボックス 767"/>
        <xdr:cNvSpPr txBox="1"/>
      </xdr:nvSpPr>
      <xdr:spPr>
        <a:xfrm>
          <a:off x="21134017" y="676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5448</xdr:rowOff>
    </xdr:from>
    <xdr:to>
      <xdr:col>116</xdr:col>
      <xdr:colOff>63500</xdr:colOff>
      <xdr:row>57</xdr:row>
      <xdr:rowOff>54633</xdr:rowOff>
    </xdr:to>
    <xdr:cxnSp macro="">
      <xdr:nvCxnSpPr>
        <xdr:cNvPr id="801" name="直線コネクタ 800"/>
        <xdr:cNvCxnSpPr/>
      </xdr:nvCxnSpPr>
      <xdr:spPr>
        <a:xfrm>
          <a:off x="21323300" y="9778098"/>
          <a:ext cx="838200" cy="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168211</xdr:rowOff>
    </xdr:from>
    <xdr:to>
      <xdr:col>111</xdr:col>
      <xdr:colOff>177800</xdr:colOff>
      <xdr:row>57</xdr:row>
      <xdr:rowOff>5448</xdr:rowOff>
    </xdr:to>
    <xdr:cxnSp macro="">
      <xdr:nvCxnSpPr>
        <xdr:cNvPr id="804" name="直線コネクタ 803"/>
        <xdr:cNvCxnSpPr/>
      </xdr:nvCxnSpPr>
      <xdr:spPr>
        <a:xfrm>
          <a:off x="20434300" y="976941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157897</xdr:rowOff>
    </xdr:from>
    <xdr:to>
      <xdr:col>107</xdr:col>
      <xdr:colOff>50800</xdr:colOff>
      <xdr:row>56</xdr:row>
      <xdr:rowOff>168211</xdr:rowOff>
    </xdr:to>
    <xdr:cxnSp macro="">
      <xdr:nvCxnSpPr>
        <xdr:cNvPr id="807" name="直線コネクタ 806"/>
        <xdr:cNvCxnSpPr/>
      </xdr:nvCxnSpPr>
      <xdr:spPr>
        <a:xfrm>
          <a:off x="19545300" y="9759097"/>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157897</xdr:rowOff>
    </xdr:from>
    <xdr:to>
      <xdr:col>102</xdr:col>
      <xdr:colOff>114300</xdr:colOff>
      <xdr:row>57</xdr:row>
      <xdr:rowOff>11757</xdr:rowOff>
    </xdr:to>
    <xdr:cxnSp macro="">
      <xdr:nvCxnSpPr>
        <xdr:cNvPr id="810" name="直線コネクタ 809"/>
        <xdr:cNvCxnSpPr/>
      </xdr:nvCxnSpPr>
      <xdr:spPr>
        <a:xfrm flipV="1">
          <a:off x="18656300" y="9759097"/>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3833</xdr:rowOff>
    </xdr:from>
    <xdr:to>
      <xdr:col>116</xdr:col>
      <xdr:colOff>114300</xdr:colOff>
      <xdr:row>57</xdr:row>
      <xdr:rowOff>105433</xdr:rowOff>
    </xdr:to>
    <xdr:sp macro="" textlink="">
      <xdr:nvSpPr>
        <xdr:cNvPr id="820" name="楕円 819"/>
        <xdr:cNvSpPr/>
      </xdr:nvSpPr>
      <xdr:spPr>
        <a:xfrm>
          <a:off x="22110700" y="97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26710</xdr:rowOff>
    </xdr:from>
    <xdr:ext cx="534377" cy="259045"/>
    <xdr:sp macro="" textlink="">
      <xdr:nvSpPr>
        <xdr:cNvPr id="821" name="貸付金該当値テキスト"/>
        <xdr:cNvSpPr txBox="1"/>
      </xdr:nvSpPr>
      <xdr:spPr>
        <a:xfrm>
          <a:off x="22212300" y="962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126098</xdr:rowOff>
    </xdr:from>
    <xdr:to>
      <xdr:col>112</xdr:col>
      <xdr:colOff>38100</xdr:colOff>
      <xdr:row>57</xdr:row>
      <xdr:rowOff>56248</xdr:rowOff>
    </xdr:to>
    <xdr:sp macro="" textlink="">
      <xdr:nvSpPr>
        <xdr:cNvPr id="822" name="楕円 821"/>
        <xdr:cNvSpPr/>
      </xdr:nvSpPr>
      <xdr:spPr>
        <a:xfrm>
          <a:off x="21272500" y="97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72775</xdr:rowOff>
    </xdr:from>
    <xdr:ext cx="534377" cy="259045"/>
    <xdr:sp macro="" textlink="">
      <xdr:nvSpPr>
        <xdr:cNvPr id="823" name="テキスト ボックス 822"/>
        <xdr:cNvSpPr txBox="1"/>
      </xdr:nvSpPr>
      <xdr:spPr>
        <a:xfrm>
          <a:off x="21056111" y="95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117411</xdr:rowOff>
    </xdr:from>
    <xdr:to>
      <xdr:col>107</xdr:col>
      <xdr:colOff>101600</xdr:colOff>
      <xdr:row>57</xdr:row>
      <xdr:rowOff>47561</xdr:rowOff>
    </xdr:to>
    <xdr:sp macro="" textlink="">
      <xdr:nvSpPr>
        <xdr:cNvPr id="824" name="楕円 823"/>
        <xdr:cNvSpPr/>
      </xdr:nvSpPr>
      <xdr:spPr>
        <a:xfrm>
          <a:off x="20383500" y="97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64088</xdr:rowOff>
    </xdr:from>
    <xdr:ext cx="534377" cy="259045"/>
    <xdr:sp macro="" textlink="">
      <xdr:nvSpPr>
        <xdr:cNvPr id="825" name="テキスト ボックス 824"/>
        <xdr:cNvSpPr txBox="1"/>
      </xdr:nvSpPr>
      <xdr:spPr>
        <a:xfrm>
          <a:off x="20167111" y="9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107097</xdr:rowOff>
    </xdr:from>
    <xdr:to>
      <xdr:col>102</xdr:col>
      <xdr:colOff>165100</xdr:colOff>
      <xdr:row>57</xdr:row>
      <xdr:rowOff>37247</xdr:rowOff>
    </xdr:to>
    <xdr:sp macro="" textlink="">
      <xdr:nvSpPr>
        <xdr:cNvPr id="826" name="楕円 825"/>
        <xdr:cNvSpPr/>
      </xdr:nvSpPr>
      <xdr:spPr>
        <a:xfrm>
          <a:off x="19494500" y="9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53774</xdr:rowOff>
    </xdr:from>
    <xdr:ext cx="534377" cy="259045"/>
    <xdr:sp macro="" textlink="">
      <xdr:nvSpPr>
        <xdr:cNvPr id="827" name="テキスト ボックス 826"/>
        <xdr:cNvSpPr txBox="1"/>
      </xdr:nvSpPr>
      <xdr:spPr>
        <a:xfrm>
          <a:off x="19278111" y="94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132407</xdr:rowOff>
    </xdr:from>
    <xdr:to>
      <xdr:col>98</xdr:col>
      <xdr:colOff>38100</xdr:colOff>
      <xdr:row>57</xdr:row>
      <xdr:rowOff>62557</xdr:rowOff>
    </xdr:to>
    <xdr:sp macro="" textlink="">
      <xdr:nvSpPr>
        <xdr:cNvPr id="828" name="楕円 827"/>
        <xdr:cNvSpPr/>
      </xdr:nvSpPr>
      <xdr:spPr>
        <a:xfrm>
          <a:off x="18605500" y="97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79084</xdr:rowOff>
    </xdr:from>
    <xdr:ext cx="534377" cy="259045"/>
    <xdr:sp macro="" textlink="">
      <xdr:nvSpPr>
        <xdr:cNvPr id="829" name="テキスト ボックス 828"/>
        <xdr:cNvSpPr txBox="1"/>
      </xdr:nvSpPr>
      <xdr:spPr>
        <a:xfrm>
          <a:off x="18389111" y="95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160857</xdr:rowOff>
    </xdr:from>
    <xdr:to>
      <xdr:col>116</xdr:col>
      <xdr:colOff>63500</xdr:colOff>
      <xdr:row>77</xdr:row>
      <xdr:rowOff>78577</xdr:rowOff>
    </xdr:to>
    <xdr:cxnSp macro="">
      <xdr:nvCxnSpPr>
        <xdr:cNvPr id="858" name="直線コネクタ 857"/>
        <xdr:cNvCxnSpPr/>
      </xdr:nvCxnSpPr>
      <xdr:spPr>
        <a:xfrm>
          <a:off x="21323300" y="12848157"/>
          <a:ext cx="838200" cy="4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160857</xdr:rowOff>
    </xdr:from>
    <xdr:to>
      <xdr:col>111</xdr:col>
      <xdr:colOff>177800</xdr:colOff>
      <xdr:row>75</xdr:row>
      <xdr:rowOff>45467</xdr:rowOff>
    </xdr:to>
    <xdr:cxnSp macro="">
      <xdr:nvCxnSpPr>
        <xdr:cNvPr id="861" name="直線コネクタ 860"/>
        <xdr:cNvCxnSpPr/>
      </xdr:nvCxnSpPr>
      <xdr:spPr>
        <a:xfrm flipV="1">
          <a:off x="20434300" y="12848157"/>
          <a:ext cx="8890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45467</xdr:rowOff>
    </xdr:from>
    <xdr:to>
      <xdr:col>107</xdr:col>
      <xdr:colOff>50800</xdr:colOff>
      <xdr:row>75</xdr:row>
      <xdr:rowOff>76134</xdr:rowOff>
    </xdr:to>
    <xdr:cxnSp macro="">
      <xdr:nvCxnSpPr>
        <xdr:cNvPr id="864" name="直線コネクタ 863"/>
        <xdr:cNvCxnSpPr/>
      </xdr:nvCxnSpPr>
      <xdr:spPr>
        <a:xfrm flipV="1">
          <a:off x="19545300" y="12904217"/>
          <a:ext cx="889000" cy="3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44655</xdr:rowOff>
    </xdr:from>
    <xdr:to>
      <xdr:col>102</xdr:col>
      <xdr:colOff>114300</xdr:colOff>
      <xdr:row>75</xdr:row>
      <xdr:rowOff>76134</xdr:rowOff>
    </xdr:to>
    <xdr:cxnSp macro="">
      <xdr:nvCxnSpPr>
        <xdr:cNvPr id="867" name="直線コネクタ 866"/>
        <xdr:cNvCxnSpPr/>
      </xdr:nvCxnSpPr>
      <xdr:spPr>
        <a:xfrm>
          <a:off x="18656300" y="12903405"/>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27777</xdr:rowOff>
    </xdr:from>
    <xdr:to>
      <xdr:col>116</xdr:col>
      <xdr:colOff>114300</xdr:colOff>
      <xdr:row>77</xdr:row>
      <xdr:rowOff>129377</xdr:rowOff>
    </xdr:to>
    <xdr:sp macro="" textlink="">
      <xdr:nvSpPr>
        <xdr:cNvPr id="877" name="楕円 876"/>
        <xdr:cNvSpPr/>
      </xdr:nvSpPr>
      <xdr:spPr>
        <a:xfrm>
          <a:off x="22110700" y="13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6204</xdr:rowOff>
    </xdr:from>
    <xdr:ext cx="534377" cy="259045"/>
    <xdr:sp macro="" textlink="">
      <xdr:nvSpPr>
        <xdr:cNvPr id="878" name="繰出金該当値テキスト"/>
        <xdr:cNvSpPr txBox="1"/>
      </xdr:nvSpPr>
      <xdr:spPr>
        <a:xfrm>
          <a:off x="22212300" y="132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110057</xdr:rowOff>
    </xdr:from>
    <xdr:to>
      <xdr:col>112</xdr:col>
      <xdr:colOff>38100</xdr:colOff>
      <xdr:row>75</xdr:row>
      <xdr:rowOff>40207</xdr:rowOff>
    </xdr:to>
    <xdr:sp macro="" textlink="">
      <xdr:nvSpPr>
        <xdr:cNvPr id="879" name="楕円 878"/>
        <xdr:cNvSpPr/>
      </xdr:nvSpPr>
      <xdr:spPr>
        <a:xfrm>
          <a:off x="21272500" y="127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56734</xdr:rowOff>
    </xdr:from>
    <xdr:ext cx="599010" cy="259045"/>
    <xdr:sp macro="" textlink="">
      <xdr:nvSpPr>
        <xdr:cNvPr id="880" name="テキスト ボックス 879"/>
        <xdr:cNvSpPr txBox="1"/>
      </xdr:nvSpPr>
      <xdr:spPr>
        <a:xfrm>
          <a:off x="21023795" y="1257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166117</xdr:rowOff>
    </xdr:from>
    <xdr:to>
      <xdr:col>107</xdr:col>
      <xdr:colOff>101600</xdr:colOff>
      <xdr:row>75</xdr:row>
      <xdr:rowOff>96267</xdr:rowOff>
    </xdr:to>
    <xdr:sp macro="" textlink="">
      <xdr:nvSpPr>
        <xdr:cNvPr id="881" name="楕円 880"/>
        <xdr:cNvSpPr/>
      </xdr:nvSpPr>
      <xdr:spPr>
        <a:xfrm>
          <a:off x="20383500" y="128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112794</xdr:rowOff>
    </xdr:from>
    <xdr:ext cx="599010" cy="259045"/>
    <xdr:sp macro="" textlink="">
      <xdr:nvSpPr>
        <xdr:cNvPr id="882" name="テキスト ボックス 881"/>
        <xdr:cNvSpPr txBox="1"/>
      </xdr:nvSpPr>
      <xdr:spPr>
        <a:xfrm>
          <a:off x="20134795" y="126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25334</xdr:rowOff>
    </xdr:from>
    <xdr:to>
      <xdr:col>102</xdr:col>
      <xdr:colOff>165100</xdr:colOff>
      <xdr:row>75</xdr:row>
      <xdr:rowOff>126934</xdr:rowOff>
    </xdr:to>
    <xdr:sp macro="" textlink="">
      <xdr:nvSpPr>
        <xdr:cNvPr id="883" name="楕円 882"/>
        <xdr:cNvSpPr/>
      </xdr:nvSpPr>
      <xdr:spPr>
        <a:xfrm>
          <a:off x="19494500" y="12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143461</xdr:rowOff>
    </xdr:from>
    <xdr:ext cx="599010" cy="259045"/>
    <xdr:sp macro="" textlink="">
      <xdr:nvSpPr>
        <xdr:cNvPr id="884" name="テキスト ボックス 883"/>
        <xdr:cNvSpPr txBox="1"/>
      </xdr:nvSpPr>
      <xdr:spPr>
        <a:xfrm>
          <a:off x="19245795" y="1265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165305</xdr:rowOff>
    </xdr:from>
    <xdr:to>
      <xdr:col>98</xdr:col>
      <xdr:colOff>38100</xdr:colOff>
      <xdr:row>75</xdr:row>
      <xdr:rowOff>95455</xdr:rowOff>
    </xdr:to>
    <xdr:sp macro="" textlink="">
      <xdr:nvSpPr>
        <xdr:cNvPr id="885" name="楕円 884"/>
        <xdr:cNvSpPr/>
      </xdr:nvSpPr>
      <xdr:spPr>
        <a:xfrm>
          <a:off x="18605500" y="128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111982</xdr:rowOff>
    </xdr:from>
    <xdr:ext cx="599010" cy="259045"/>
    <xdr:sp macro="" textlink="">
      <xdr:nvSpPr>
        <xdr:cNvPr id="886" name="テキスト ボックス 885"/>
        <xdr:cNvSpPr txBox="1"/>
      </xdr:nvSpPr>
      <xdr:spPr>
        <a:xfrm>
          <a:off x="18356795" y="126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・歳出決算総額は、住民一人当たり１，８</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０５</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１６４</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円となっている。主な構成項目である人件費は、住民一人当たり２７</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２９４</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円となっており、ほぼ横ばいで推移しているが、類似団体平均と比べて高い水準にある。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これは、人件費が増加傾向であるとともに、人口も減少していることが要因となっている。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・扶助費は、住民一人当たり１</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６４</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２０６</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円となっており、類似団体平均と比較して高い状況となっている。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本町は、高齢化が進んでおり、通院交通費助成事業や、高齢者住宅改修事業など単独事業を多く実施していることが要因となっている。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２３０</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３９５</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普通建設事業費においては、公共施設等総合管理計画に基づき、事業の必要性・緊急性を見極めていくことで、事業費の抑制を目指すこととしている。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
2,585
527.27
4,870,234
4,707,869
162,365
3,091,007
4,329,756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145491</xdr:rowOff>
    </xdr:from>
    <xdr:to>
      <xdr:col>24</xdr:col>
      <xdr:colOff>63500</xdr:colOff>
      <xdr:row>37</xdr:row>
      <xdr:rowOff>12884</xdr:rowOff>
    </xdr:to>
    <xdr:cxnSp macro="">
      <xdr:nvCxnSpPr>
        <xdr:cNvPr id="60" name="直線コネクタ 59"/>
        <xdr:cNvCxnSpPr/>
      </xdr:nvCxnSpPr>
      <xdr:spPr>
        <a:xfrm flipV="1">
          <a:off x="3797300" y="6317691"/>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xdr:rowOff>
    </xdr:from>
    <xdr:to>
      <xdr:col>19</xdr:col>
      <xdr:colOff>177800</xdr:colOff>
      <xdr:row>37</xdr:row>
      <xdr:rowOff>12884</xdr:rowOff>
    </xdr:to>
    <xdr:cxnSp macro="">
      <xdr:nvCxnSpPr>
        <xdr:cNvPr id="63" name="直線コネクタ 62"/>
        <xdr:cNvCxnSpPr/>
      </xdr:nvCxnSpPr>
      <xdr:spPr>
        <a:xfrm>
          <a:off x="2908300" y="634817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4521</xdr:rowOff>
    </xdr:from>
    <xdr:to>
      <xdr:col>15</xdr:col>
      <xdr:colOff>50800</xdr:colOff>
      <xdr:row>37</xdr:row>
      <xdr:rowOff>17418</xdr:rowOff>
    </xdr:to>
    <xdr:cxnSp macro="">
      <xdr:nvCxnSpPr>
        <xdr:cNvPr id="66" name="直線コネクタ 65"/>
        <xdr:cNvCxnSpPr/>
      </xdr:nvCxnSpPr>
      <xdr:spPr>
        <a:xfrm flipV="1">
          <a:off x="2019300" y="634817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161569</xdr:rowOff>
    </xdr:from>
    <xdr:to>
      <xdr:col>10</xdr:col>
      <xdr:colOff>114300</xdr:colOff>
      <xdr:row>37</xdr:row>
      <xdr:rowOff>17418</xdr:rowOff>
    </xdr:to>
    <xdr:cxnSp macro="">
      <xdr:nvCxnSpPr>
        <xdr:cNvPr id="69" name="直線コネクタ 68"/>
        <xdr:cNvCxnSpPr/>
      </xdr:nvCxnSpPr>
      <xdr:spPr>
        <a:xfrm>
          <a:off x="1130300" y="633376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94691</xdr:rowOff>
    </xdr:from>
    <xdr:to>
      <xdr:col>24</xdr:col>
      <xdr:colOff>114300</xdr:colOff>
      <xdr:row>37</xdr:row>
      <xdr:rowOff>24841</xdr:rowOff>
    </xdr:to>
    <xdr:sp macro="" textlink="">
      <xdr:nvSpPr>
        <xdr:cNvPr id="79" name="楕円 78"/>
        <xdr:cNvSpPr/>
      </xdr:nvSpPr>
      <xdr:spPr>
        <a:xfrm>
          <a:off x="4584700" y="62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117568</xdr:rowOff>
    </xdr:from>
    <xdr:ext cx="534377" cy="259045"/>
    <xdr:sp macro="" textlink="">
      <xdr:nvSpPr>
        <xdr:cNvPr id="80" name="議会費該当値テキスト"/>
        <xdr:cNvSpPr txBox="1"/>
      </xdr:nvSpPr>
      <xdr:spPr>
        <a:xfrm>
          <a:off x="4686300" y="61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133534</xdr:rowOff>
    </xdr:from>
    <xdr:to>
      <xdr:col>20</xdr:col>
      <xdr:colOff>38100</xdr:colOff>
      <xdr:row>37</xdr:row>
      <xdr:rowOff>63684</xdr:rowOff>
    </xdr:to>
    <xdr:sp macro="" textlink="">
      <xdr:nvSpPr>
        <xdr:cNvPr id="81" name="楕円 80"/>
        <xdr:cNvSpPr/>
      </xdr:nvSpPr>
      <xdr:spPr>
        <a:xfrm>
          <a:off x="3746500" y="6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80211</xdr:rowOff>
    </xdr:from>
    <xdr:ext cx="534377" cy="259045"/>
    <xdr:sp macro="" textlink="">
      <xdr:nvSpPr>
        <xdr:cNvPr id="82" name="テキスト ボックス 81"/>
        <xdr:cNvSpPr txBox="1"/>
      </xdr:nvSpPr>
      <xdr:spPr>
        <a:xfrm>
          <a:off x="3530111" y="60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125171</xdr:rowOff>
    </xdr:from>
    <xdr:to>
      <xdr:col>15</xdr:col>
      <xdr:colOff>101600</xdr:colOff>
      <xdr:row>37</xdr:row>
      <xdr:rowOff>55321</xdr:rowOff>
    </xdr:to>
    <xdr:sp macro="" textlink="">
      <xdr:nvSpPr>
        <xdr:cNvPr id="83" name="楕円 82"/>
        <xdr:cNvSpPr/>
      </xdr:nvSpPr>
      <xdr:spPr>
        <a:xfrm>
          <a:off x="2857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71848</xdr:rowOff>
    </xdr:from>
    <xdr:ext cx="534377" cy="259045"/>
    <xdr:sp macro="" textlink="">
      <xdr:nvSpPr>
        <xdr:cNvPr id="84" name="テキスト ボックス 83"/>
        <xdr:cNvSpPr txBox="1"/>
      </xdr:nvSpPr>
      <xdr:spPr>
        <a:xfrm>
          <a:off x="2641111" y="60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138068</xdr:rowOff>
    </xdr:from>
    <xdr:to>
      <xdr:col>10</xdr:col>
      <xdr:colOff>165100</xdr:colOff>
      <xdr:row>37</xdr:row>
      <xdr:rowOff>68218</xdr:rowOff>
    </xdr:to>
    <xdr:sp macro="" textlink="">
      <xdr:nvSpPr>
        <xdr:cNvPr id="85" name="楕円 84"/>
        <xdr:cNvSpPr/>
      </xdr:nvSpPr>
      <xdr:spPr>
        <a:xfrm>
          <a:off x="1968500" y="63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84745</xdr:rowOff>
    </xdr:from>
    <xdr:ext cx="534377" cy="259045"/>
    <xdr:sp macro="" textlink="">
      <xdr:nvSpPr>
        <xdr:cNvPr id="86" name="テキスト ボックス 85"/>
        <xdr:cNvSpPr txBox="1"/>
      </xdr:nvSpPr>
      <xdr:spPr>
        <a:xfrm>
          <a:off x="1752111" y="60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110769</xdr:rowOff>
    </xdr:from>
    <xdr:to>
      <xdr:col>6</xdr:col>
      <xdr:colOff>38100</xdr:colOff>
      <xdr:row>37</xdr:row>
      <xdr:rowOff>40919</xdr:rowOff>
    </xdr:to>
    <xdr:sp macro="" textlink="">
      <xdr:nvSpPr>
        <xdr:cNvPr id="87" name="楕円 86"/>
        <xdr:cNvSpPr/>
      </xdr:nvSpPr>
      <xdr:spPr>
        <a:xfrm>
          <a:off x="10795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57446</xdr:rowOff>
    </xdr:from>
    <xdr:ext cx="534377" cy="259045"/>
    <xdr:sp macro="" textlink="">
      <xdr:nvSpPr>
        <xdr:cNvPr id="88" name="テキスト ボックス 87"/>
        <xdr:cNvSpPr txBox="1"/>
      </xdr:nvSpPr>
      <xdr:spPr>
        <a:xfrm>
          <a:off x="863111" y="60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68864</xdr:rowOff>
    </xdr:from>
    <xdr:to>
      <xdr:col>24</xdr:col>
      <xdr:colOff>63500</xdr:colOff>
      <xdr:row>57</xdr:row>
      <xdr:rowOff>69803</xdr:rowOff>
    </xdr:to>
    <xdr:cxnSp macro="">
      <xdr:nvCxnSpPr>
        <xdr:cNvPr id="113" name="直線コネクタ 112"/>
        <xdr:cNvCxnSpPr/>
      </xdr:nvCxnSpPr>
      <xdr:spPr>
        <a:xfrm>
          <a:off x="3797300" y="9841514"/>
          <a:ext cx="8382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38286</xdr:rowOff>
    </xdr:from>
    <xdr:to>
      <xdr:col>19</xdr:col>
      <xdr:colOff>177800</xdr:colOff>
      <xdr:row>57</xdr:row>
      <xdr:rowOff>68864</xdr:rowOff>
    </xdr:to>
    <xdr:cxnSp macro="">
      <xdr:nvCxnSpPr>
        <xdr:cNvPr id="116" name="直線コネクタ 115"/>
        <xdr:cNvCxnSpPr/>
      </xdr:nvCxnSpPr>
      <xdr:spPr>
        <a:xfrm>
          <a:off x="2908300" y="9810936"/>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38286</xdr:rowOff>
    </xdr:from>
    <xdr:to>
      <xdr:col>15</xdr:col>
      <xdr:colOff>50800</xdr:colOff>
      <xdr:row>57</xdr:row>
      <xdr:rowOff>42893</xdr:rowOff>
    </xdr:to>
    <xdr:cxnSp macro="">
      <xdr:nvCxnSpPr>
        <xdr:cNvPr id="119" name="直線コネクタ 118"/>
        <xdr:cNvCxnSpPr/>
      </xdr:nvCxnSpPr>
      <xdr:spPr>
        <a:xfrm flipV="1">
          <a:off x="2019300" y="981093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42893</xdr:rowOff>
    </xdr:from>
    <xdr:to>
      <xdr:col>10</xdr:col>
      <xdr:colOff>114300</xdr:colOff>
      <xdr:row>57</xdr:row>
      <xdr:rowOff>100905</xdr:rowOff>
    </xdr:to>
    <xdr:cxnSp macro="">
      <xdr:nvCxnSpPr>
        <xdr:cNvPr id="122" name="直線コネクタ 121"/>
        <xdr:cNvCxnSpPr/>
      </xdr:nvCxnSpPr>
      <xdr:spPr>
        <a:xfrm flipV="1">
          <a:off x="1130300" y="9815543"/>
          <a:ext cx="889000" cy="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19003</xdr:rowOff>
    </xdr:from>
    <xdr:to>
      <xdr:col>24</xdr:col>
      <xdr:colOff>114300</xdr:colOff>
      <xdr:row>57</xdr:row>
      <xdr:rowOff>120603</xdr:rowOff>
    </xdr:to>
    <xdr:sp macro="" textlink="">
      <xdr:nvSpPr>
        <xdr:cNvPr id="132" name="楕円 131"/>
        <xdr:cNvSpPr/>
      </xdr:nvSpPr>
      <xdr:spPr>
        <a:xfrm>
          <a:off x="4584700" y="979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105380</xdr:rowOff>
    </xdr:from>
    <xdr:ext cx="599010" cy="259045"/>
    <xdr:sp macro="" textlink="">
      <xdr:nvSpPr>
        <xdr:cNvPr id="133" name="総務費該当値テキスト"/>
        <xdr:cNvSpPr txBox="1"/>
      </xdr:nvSpPr>
      <xdr:spPr>
        <a:xfrm>
          <a:off x="4686300" y="97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18064</xdr:rowOff>
    </xdr:from>
    <xdr:to>
      <xdr:col>20</xdr:col>
      <xdr:colOff>38100</xdr:colOff>
      <xdr:row>57</xdr:row>
      <xdr:rowOff>119664</xdr:rowOff>
    </xdr:to>
    <xdr:sp macro="" textlink="">
      <xdr:nvSpPr>
        <xdr:cNvPr id="134" name="楕円 133"/>
        <xdr:cNvSpPr/>
      </xdr:nvSpPr>
      <xdr:spPr>
        <a:xfrm>
          <a:off x="3746500" y="97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110791</xdr:rowOff>
    </xdr:from>
    <xdr:ext cx="599010" cy="259045"/>
    <xdr:sp macro="" textlink="">
      <xdr:nvSpPr>
        <xdr:cNvPr id="135" name="テキスト ボックス 134"/>
        <xdr:cNvSpPr txBox="1"/>
      </xdr:nvSpPr>
      <xdr:spPr>
        <a:xfrm>
          <a:off x="3497795" y="988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158936</xdr:rowOff>
    </xdr:from>
    <xdr:to>
      <xdr:col>15</xdr:col>
      <xdr:colOff>101600</xdr:colOff>
      <xdr:row>57</xdr:row>
      <xdr:rowOff>89086</xdr:rowOff>
    </xdr:to>
    <xdr:sp macro="" textlink="">
      <xdr:nvSpPr>
        <xdr:cNvPr id="136" name="楕円 135"/>
        <xdr:cNvSpPr/>
      </xdr:nvSpPr>
      <xdr:spPr>
        <a:xfrm>
          <a:off x="2857500" y="97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80213</xdr:rowOff>
    </xdr:from>
    <xdr:ext cx="599010" cy="259045"/>
    <xdr:sp macro="" textlink="">
      <xdr:nvSpPr>
        <xdr:cNvPr id="137" name="テキスト ボックス 136"/>
        <xdr:cNvSpPr txBox="1"/>
      </xdr:nvSpPr>
      <xdr:spPr>
        <a:xfrm>
          <a:off x="2608795" y="98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163543</xdr:rowOff>
    </xdr:from>
    <xdr:to>
      <xdr:col>10</xdr:col>
      <xdr:colOff>165100</xdr:colOff>
      <xdr:row>57</xdr:row>
      <xdr:rowOff>93693</xdr:rowOff>
    </xdr:to>
    <xdr:sp macro="" textlink="">
      <xdr:nvSpPr>
        <xdr:cNvPr id="138" name="楕円 137"/>
        <xdr:cNvSpPr/>
      </xdr:nvSpPr>
      <xdr:spPr>
        <a:xfrm>
          <a:off x="1968500" y="97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84820</xdr:rowOff>
    </xdr:from>
    <xdr:ext cx="599010" cy="259045"/>
    <xdr:sp macro="" textlink="">
      <xdr:nvSpPr>
        <xdr:cNvPr id="139" name="テキスト ボックス 138"/>
        <xdr:cNvSpPr txBox="1"/>
      </xdr:nvSpPr>
      <xdr:spPr>
        <a:xfrm>
          <a:off x="1719795" y="985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50105</xdr:rowOff>
    </xdr:from>
    <xdr:to>
      <xdr:col>6</xdr:col>
      <xdr:colOff>38100</xdr:colOff>
      <xdr:row>57</xdr:row>
      <xdr:rowOff>151705</xdr:rowOff>
    </xdr:to>
    <xdr:sp macro="" textlink="">
      <xdr:nvSpPr>
        <xdr:cNvPr id="140" name="楕円 139"/>
        <xdr:cNvSpPr/>
      </xdr:nvSpPr>
      <xdr:spPr>
        <a:xfrm>
          <a:off x="1079500" y="98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142832</xdr:rowOff>
    </xdr:from>
    <xdr:ext cx="599010" cy="259045"/>
    <xdr:sp macro="" textlink="">
      <xdr:nvSpPr>
        <xdr:cNvPr id="141" name="テキスト ボックス 140"/>
        <xdr:cNvSpPr txBox="1"/>
      </xdr:nvSpPr>
      <xdr:spPr>
        <a:xfrm>
          <a:off x="830795" y="991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112472</xdr:rowOff>
    </xdr:from>
    <xdr:to>
      <xdr:col>24</xdr:col>
      <xdr:colOff>63500</xdr:colOff>
      <xdr:row>74</xdr:row>
      <xdr:rowOff>113510</xdr:rowOff>
    </xdr:to>
    <xdr:cxnSp macro="">
      <xdr:nvCxnSpPr>
        <xdr:cNvPr id="170" name="直線コネクタ 169"/>
        <xdr:cNvCxnSpPr/>
      </xdr:nvCxnSpPr>
      <xdr:spPr>
        <a:xfrm>
          <a:off x="3797300" y="12799772"/>
          <a:ext cx="8382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112472</xdr:rowOff>
    </xdr:from>
    <xdr:to>
      <xdr:col>19</xdr:col>
      <xdr:colOff>177800</xdr:colOff>
      <xdr:row>75</xdr:row>
      <xdr:rowOff>8651</xdr:rowOff>
    </xdr:to>
    <xdr:cxnSp macro="">
      <xdr:nvCxnSpPr>
        <xdr:cNvPr id="173" name="直線コネクタ 172"/>
        <xdr:cNvCxnSpPr/>
      </xdr:nvCxnSpPr>
      <xdr:spPr>
        <a:xfrm flipV="1">
          <a:off x="2908300" y="12799772"/>
          <a:ext cx="889000" cy="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104248</xdr:rowOff>
    </xdr:from>
    <xdr:to>
      <xdr:col>15</xdr:col>
      <xdr:colOff>50800</xdr:colOff>
      <xdr:row>75</xdr:row>
      <xdr:rowOff>8651</xdr:rowOff>
    </xdr:to>
    <xdr:cxnSp macro="">
      <xdr:nvCxnSpPr>
        <xdr:cNvPr id="176" name="直線コネクタ 175"/>
        <xdr:cNvCxnSpPr/>
      </xdr:nvCxnSpPr>
      <xdr:spPr>
        <a:xfrm>
          <a:off x="2019300" y="12791548"/>
          <a:ext cx="889000" cy="7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104248</xdr:rowOff>
    </xdr:from>
    <xdr:to>
      <xdr:col>10</xdr:col>
      <xdr:colOff>114300</xdr:colOff>
      <xdr:row>75</xdr:row>
      <xdr:rowOff>102608</xdr:rowOff>
    </xdr:to>
    <xdr:cxnSp macro="">
      <xdr:nvCxnSpPr>
        <xdr:cNvPr id="179" name="直線コネクタ 178"/>
        <xdr:cNvCxnSpPr/>
      </xdr:nvCxnSpPr>
      <xdr:spPr>
        <a:xfrm flipV="1">
          <a:off x="1130300" y="12791548"/>
          <a:ext cx="889000" cy="1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62710</xdr:rowOff>
    </xdr:from>
    <xdr:to>
      <xdr:col>24</xdr:col>
      <xdr:colOff>114300</xdr:colOff>
      <xdr:row>74</xdr:row>
      <xdr:rowOff>164310</xdr:rowOff>
    </xdr:to>
    <xdr:sp macro="" textlink="">
      <xdr:nvSpPr>
        <xdr:cNvPr id="189" name="楕円 188"/>
        <xdr:cNvSpPr/>
      </xdr:nvSpPr>
      <xdr:spPr>
        <a:xfrm>
          <a:off x="4584700" y="127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85587</xdr:rowOff>
    </xdr:from>
    <xdr:ext cx="599010" cy="259045"/>
    <xdr:sp macro="" textlink="">
      <xdr:nvSpPr>
        <xdr:cNvPr id="190" name="民生費該当値テキスト"/>
        <xdr:cNvSpPr txBox="1"/>
      </xdr:nvSpPr>
      <xdr:spPr>
        <a:xfrm>
          <a:off x="4686300" y="12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61672</xdr:rowOff>
    </xdr:from>
    <xdr:to>
      <xdr:col>20</xdr:col>
      <xdr:colOff>38100</xdr:colOff>
      <xdr:row>74</xdr:row>
      <xdr:rowOff>163272</xdr:rowOff>
    </xdr:to>
    <xdr:sp macro="" textlink="">
      <xdr:nvSpPr>
        <xdr:cNvPr id="191" name="楕円 190"/>
        <xdr:cNvSpPr/>
      </xdr:nvSpPr>
      <xdr:spPr>
        <a:xfrm>
          <a:off x="3746500" y="127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8349</xdr:rowOff>
    </xdr:from>
    <xdr:ext cx="599010" cy="259045"/>
    <xdr:sp macro="" textlink="">
      <xdr:nvSpPr>
        <xdr:cNvPr id="192" name="テキスト ボックス 191"/>
        <xdr:cNvSpPr txBox="1"/>
      </xdr:nvSpPr>
      <xdr:spPr>
        <a:xfrm>
          <a:off x="3497795" y="125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129301</xdr:rowOff>
    </xdr:from>
    <xdr:to>
      <xdr:col>15</xdr:col>
      <xdr:colOff>101600</xdr:colOff>
      <xdr:row>75</xdr:row>
      <xdr:rowOff>59451</xdr:rowOff>
    </xdr:to>
    <xdr:sp macro="" textlink="">
      <xdr:nvSpPr>
        <xdr:cNvPr id="193" name="楕円 192"/>
        <xdr:cNvSpPr/>
      </xdr:nvSpPr>
      <xdr:spPr>
        <a:xfrm>
          <a:off x="2857500" y="128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75978</xdr:rowOff>
    </xdr:from>
    <xdr:ext cx="599010" cy="259045"/>
    <xdr:sp macro="" textlink="">
      <xdr:nvSpPr>
        <xdr:cNvPr id="194" name="テキスト ボックス 193"/>
        <xdr:cNvSpPr txBox="1"/>
      </xdr:nvSpPr>
      <xdr:spPr>
        <a:xfrm>
          <a:off x="2608795" y="125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53448</xdr:rowOff>
    </xdr:from>
    <xdr:to>
      <xdr:col>10</xdr:col>
      <xdr:colOff>165100</xdr:colOff>
      <xdr:row>74</xdr:row>
      <xdr:rowOff>155048</xdr:rowOff>
    </xdr:to>
    <xdr:sp macro="" textlink="">
      <xdr:nvSpPr>
        <xdr:cNvPr id="195" name="楕円 194"/>
        <xdr:cNvSpPr/>
      </xdr:nvSpPr>
      <xdr:spPr>
        <a:xfrm>
          <a:off x="1968500" y="127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xdr:rowOff>
    </xdr:from>
    <xdr:ext cx="599010" cy="259045"/>
    <xdr:sp macro="" textlink="">
      <xdr:nvSpPr>
        <xdr:cNvPr id="196" name="テキスト ボックス 195"/>
        <xdr:cNvSpPr txBox="1"/>
      </xdr:nvSpPr>
      <xdr:spPr>
        <a:xfrm>
          <a:off x="1719795" y="125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51808</xdr:rowOff>
    </xdr:from>
    <xdr:to>
      <xdr:col>6</xdr:col>
      <xdr:colOff>38100</xdr:colOff>
      <xdr:row>75</xdr:row>
      <xdr:rowOff>153408</xdr:rowOff>
    </xdr:to>
    <xdr:sp macro="" textlink="">
      <xdr:nvSpPr>
        <xdr:cNvPr id="197" name="楕円 196"/>
        <xdr:cNvSpPr/>
      </xdr:nvSpPr>
      <xdr:spPr>
        <a:xfrm>
          <a:off x="1079500" y="129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169935</xdr:rowOff>
    </xdr:from>
    <xdr:ext cx="599010" cy="259045"/>
    <xdr:sp macro="" textlink="">
      <xdr:nvSpPr>
        <xdr:cNvPr id="198" name="テキスト ボックス 197"/>
        <xdr:cNvSpPr txBox="1"/>
      </xdr:nvSpPr>
      <xdr:spPr>
        <a:xfrm>
          <a:off x="830795" y="126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34210</xdr:rowOff>
    </xdr:from>
    <xdr:to>
      <xdr:col>24</xdr:col>
      <xdr:colOff>63500</xdr:colOff>
      <xdr:row>97</xdr:row>
      <xdr:rowOff>38122</xdr:rowOff>
    </xdr:to>
    <xdr:cxnSp macro="">
      <xdr:nvCxnSpPr>
        <xdr:cNvPr id="227" name="直線コネクタ 226"/>
        <xdr:cNvCxnSpPr/>
      </xdr:nvCxnSpPr>
      <xdr:spPr>
        <a:xfrm flipV="1">
          <a:off x="3797300" y="16664860"/>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38122</xdr:rowOff>
    </xdr:from>
    <xdr:to>
      <xdr:col>19</xdr:col>
      <xdr:colOff>177800</xdr:colOff>
      <xdr:row>97</xdr:row>
      <xdr:rowOff>46371</xdr:rowOff>
    </xdr:to>
    <xdr:cxnSp macro="">
      <xdr:nvCxnSpPr>
        <xdr:cNvPr id="230" name="直線コネクタ 229"/>
        <xdr:cNvCxnSpPr/>
      </xdr:nvCxnSpPr>
      <xdr:spPr>
        <a:xfrm flipV="1">
          <a:off x="2908300" y="1666877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46371</xdr:rowOff>
    </xdr:from>
    <xdr:to>
      <xdr:col>15</xdr:col>
      <xdr:colOff>50800</xdr:colOff>
      <xdr:row>97</xdr:row>
      <xdr:rowOff>116498</xdr:rowOff>
    </xdr:to>
    <xdr:cxnSp macro="">
      <xdr:nvCxnSpPr>
        <xdr:cNvPr id="233" name="直線コネクタ 232"/>
        <xdr:cNvCxnSpPr/>
      </xdr:nvCxnSpPr>
      <xdr:spPr>
        <a:xfrm flipV="1">
          <a:off x="2019300" y="16677021"/>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98363</xdr:rowOff>
    </xdr:from>
    <xdr:to>
      <xdr:col>10</xdr:col>
      <xdr:colOff>114300</xdr:colOff>
      <xdr:row>97</xdr:row>
      <xdr:rowOff>116498</xdr:rowOff>
    </xdr:to>
    <xdr:cxnSp macro="">
      <xdr:nvCxnSpPr>
        <xdr:cNvPr id="236" name="直線コネクタ 235"/>
        <xdr:cNvCxnSpPr/>
      </xdr:nvCxnSpPr>
      <xdr:spPr>
        <a:xfrm>
          <a:off x="1130300" y="16729013"/>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154860</xdr:rowOff>
    </xdr:from>
    <xdr:to>
      <xdr:col>24</xdr:col>
      <xdr:colOff>114300</xdr:colOff>
      <xdr:row>97</xdr:row>
      <xdr:rowOff>85010</xdr:rowOff>
    </xdr:to>
    <xdr:sp macro="" textlink="">
      <xdr:nvSpPr>
        <xdr:cNvPr id="246" name="楕円 245"/>
        <xdr:cNvSpPr/>
      </xdr:nvSpPr>
      <xdr:spPr>
        <a:xfrm>
          <a:off x="4584700" y="166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6287</xdr:rowOff>
    </xdr:from>
    <xdr:ext cx="599010" cy="259045"/>
    <xdr:sp macro="" textlink="">
      <xdr:nvSpPr>
        <xdr:cNvPr id="247" name="衛生費該当値テキスト"/>
        <xdr:cNvSpPr txBox="1"/>
      </xdr:nvSpPr>
      <xdr:spPr>
        <a:xfrm>
          <a:off x="4686300" y="164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158772</xdr:rowOff>
    </xdr:from>
    <xdr:to>
      <xdr:col>20</xdr:col>
      <xdr:colOff>38100</xdr:colOff>
      <xdr:row>97</xdr:row>
      <xdr:rowOff>88922</xdr:rowOff>
    </xdr:to>
    <xdr:sp macro="" textlink="">
      <xdr:nvSpPr>
        <xdr:cNvPr id="248" name="楕円 247"/>
        <xdr:cNvSpPr/>
      </xdr:nvSpPr>
      <xdr:spPr>
        <a:xfrm>
          <a:off x="3746500" y="16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105449</xdr:rowOff>
    </xdr:from>
    <xdr:ext cx="599010" cy="259045"/>
    <xdr:sp macro="" textlink="">
      <xdr:nvSpPr>
        <xdr:cNvPr id="249" name="テキスト ボックス 248"/>
        <xdr:cNvSpPr txBox="1"/>
      </xdr:nvSpPr>
      <xdr:spPr>
        <a:xfrm>
          <a:off x="3497795" y="1639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167021</xdr:rowOff>
    </xdr:from>
    <xdr:to>
      <xdr:col>15</xdr:col>
      <xdr:colOff>101600</xdr:colOff>
      <xdr:row>97</xdr:row>
      <xdr:rowOff>97171</xdr:rowOff>
    </xdr:to>
    <xdr:sp macro="" textlink="">
      <xdr:nvSpPr>
        <xdr:cNvPr id="250" name="楕円 249"/>
        <xdr:cNvSpPr/>
      </xdr:nvSpPr>
      <xdr:spPr>
        <a:xfrm>
          <a:off x="2857500" y="166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113698</xdr:rowOff>
    </xdr:from>
    <xdr:ext cx="599010" cy="259045"/>
    <xdr:sp macro="" textlink="">
      <xdr:nvSpPr>
        <xdr:cNvPr id="251" name="テキスト ボックス 250"/>
        <xdr:cNvSpPr txBox="1"/>
      </xdr:nvSpPr>
      <xdr:spPr>
        <a:xfrm>
          <a:off x="2608795" y="1640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65698</xdr:rowOff>
    </xdr:from>
    <xdr:to>
      <xdr:col>10</xdr:col>
      <xdr:colOff>165100</xdr:colOff>
      <xdr:row>97</xdr:row>
      <xdr:rowOff>167298</xdr:rowOff>
    </xdr:to>
    <xdr:sp macro="" textlink="">
      <xdr:nvSpPr>
        <xdr:cNvPr id="252" name="楕円 251"/>
        <xdr:cNvSpPr/>
      </xdr:nvSpPr>
      <xdr:spPr>
        <a:xfrm>
          <a:off x="1968500" y="166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12375</xdr:rowOff>
    </xdr:from>
    <xdr:ext cx="599010" cy="259045"/>
    <xdr:sp macro="" textlink="">
      <xdr:nvSpPr>
        <xdr:cNvPr id="253" name="テキスト ボックス 252"/>
        <xdr:cNvSpPr txBox="1"/>
      </xdr:nvSpPr>
      <xdr:spPr>
        <a:xfrm>
          <a:off x="1719795" y="164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47563</xdr:rowOff>
    </xdr:from>
    <xdr:to>
      <xdr:col>6</xdr:col>
      <xdr:colOff>38100</xdr:colOff>
      <xdr:row>97</xdr:row>
      <xdr:rowOff>149163</xdr:rowOff>
    </xdr:to>
    <xdr:sp macro="" textlink="">
      <xdr:nvSpPr>
        <xdr:cNvPr id="254" name="楕円 253"/>
        <xdr:cNvSpPr/>
      </xdr:nvSpPr>
      <xdr:spPr>
        <a:xfrm>
          <a:off x="1079500" y="166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165690</xdr:rowOff>
    </xdr:from>
    <xdr:ext cx="599010" cy="259045"/>
    <xdr:sp macro="" textlink="">
      <xdr:nvSpPr>
        <xdr:cNvPr id="255" name="テキスト ボックス 254"/>
        <xdr:cNvSpPr txBox="1"/>
      </xdr:nvSpPr>
      <xdr:spPr>
        <a:xfrm>
          <a:off x="830795" y="1645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84618</xdr:rowOff>
    </xdr:from>
    <xdr:to>
      <xdr:col>55</xdr:col>
      <xdr:colOff>0</xdr:colOff>
      <xdr:row>39</xdr:row>
      <xdr:rowOff>85489</xdr:rowOff>
    </xdr:to>
    <xdr:cxnSp macro="">
      <xdr:nvCxnSpPr>
        <xdr:cNvPr id="286" name="直線コネクタ 285"/>
        <xdr:cNvCxnSpPr/>
      </xdr:nvCxnSpPr>
      <xdr:spPr>
        <a:xfrm flipV="1">
          <a:off x="9639300" y="6771168"/>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155376</xdr:rowOff>
    </xdr:from>
    <xdr:to>
      <xdr:col>50</xdr:col>
      <xdr:colOff>114300</xdr:colOff>
      <xdr:row>39</xdr:row>
      <xdr:rowOff>85489</xdr:rowOff>
    </xdr:to>
    <xdr:cxnSp macro="">
      <xdr:nvCxnSpPr>
        <xdr:cNvPr id="289" name="直線コネクタ 288"/>
        <xdr:cNvCxnSpPr/>
      </xdr:nvCxnSpPr>
      <xdr:spPr>
        <a:xfrm>
          <a:off x="8750300" y="6670476"/>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134801</xdr:rowOff>
    </xdr:from>
    <xdr:to>
      <xdr:col>45</xdr:col>
      <xdr:colOff>177800</xdr:colOff>
      <xdr:row>38</xdr:row>
      <xdr:rowOff>155376</xdr:rowOff>
    </xdr:to>
    <xdr:cxnSp macro="">
      <xdr:nvCxnSpPr>
        <xdr:cNvPr id="292" name="直線コネクタ 291"/>
        <xdr:cNvCxnSpPr/>
      </xdr:nvCxnSpPr>
      <xdr:spPr>
        <a:xfrm>
          <a:off x="7861300" y="6649901"/>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134801</xdr:rowOff>
    </xdr:from>
    <xdr:to>
      <xdr:col>41</xdr:col>
      <xdr:colOff>50800</xdr:colOff>
      <xdr:row>38</xdr:row>
      <xdr:rowOff>141768</xdr:rowOff>
    </xdr:to>
    <xdr:cxnSp macro="">
      <xdr:nvCxnSpPr>
        <xdr:cNvPr id="295" name="直線コネクタ 294"/>
        <xdr:cNvCxnSpPr/>
      </xdr:nvCxnSpPr>
      <xdr:spPr>
        <a:xfrm flipV="1">
          <a:off x="6972300" y="6649901"/>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33818</xdr:rowOff>
    </xdr:from>
    <xdr:to>
      <xdr:col>55</xdr:col>
      <xdr:colOff>50800</xdr:colOff>
      <xdr:row>39</xdr:row>
      <xdr:rowOff>135418</xdr:rowOff>
    </xdr:to>
    <xdr:sp macro="" textlink="">
      <xdr:nvSpPr>
        <xdr:cNvPr id="305" name="楕円 304"/>
        <xdr:cNvSpPr/>
      </xdr:nvSpPr>
      <xdr:spPr>
        <a:xfrm>
          <a:off x="104267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34689</xdr:rowOff>
    </xdr:from>
    <xdr:to>
      <xdr:col>50</xdr:col>
      <xdr:colOff>165100</xdr:colOff>
      <xdr:row>39</xdr:row>
      <xdr:rowOff>136289</xdr:rowOff>
    </xdr:to>
    <xdr:sp macro="" textlink="">
      <xdr:nvSpPr>
        <xdr:cNvPr id="307" name="楕円 306"/>
        <xdr:cNvSpPr/>
      </xdr:nvSpPr>
      <xdr:spPr>
        <a:xfrm>
          <a:off x="9588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127416</xdr:rowOff>
    </xdr:from>
    <xdr:ext cx="378565" cy="259045"/>
    <xdr:sp macro="" textlink="">
      <xdr:nvSpPr>
        <xdr:cNvPr id="308" name="テキスト ボックス 307"/>
        <xdr:cNvSpPr txBox="1"/>
      </xdr:nvSpPr>
      <xdr:spPr>
        <a:xfrm>
          <a:off x="9450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104576</xdr:rowOff>
    </xdr:from>
    <xdr:to>
      <xdr:col>46</xdr:col>
      <xdr:colOff>38100</xdr:colOff>
      <xdr:row>39</xdr:row>
      <xdr:rowOff>34726</xdr:rowOff>
    </xdr:to>
    <xdr:sp macro="" textlink="">
      <xdr:nvSpPr>
        <xdr:cNvPr id="309" name="楕円 308"/>
        <xdr:cNvSpPr/>
      </xdr:nvSpPr>
      <xdr:spPr>
        <a:xfrm>
          <a:off x="8699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51252</xdr:rowOff>
    </xdr:from>
    <xdr:ext cx="469744" cy="259045"/>
    <xdr:sp macro="" textlink="">
      <xdr:nvSpPr>
        <xdr:cNvPr id="310" name="テキスト ボックス 309"/>
        <xdr:cNvSpPr txBox="1"/>
      </xdr:nvSpPr>
      <xdr:spPr>
        <a:xfrm>
          <a:off x="8515428" y="63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84001</xdr:rowOff>
    </xdr:from>
    <xdr:to>
      <xdr:col>41</xdr:col>
      <xdr:colOff>101600</xdr:colOff>
      <xdr:row>39</xdr:row>
      <xdr:rowOff>14151</xdr:rowOff>
    </xdr:to>
    <xdr:sp macro="" textlink="">
      <xdr:nvSpPr>
        <xdr:cNvPr id="311" name="楕円 310"/>
        <xdr:cNvSpPr/>
      </xdr:nvSpPr>
      <xdr:spPr>
        <a:xfrm>
          <a:off x="7810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30678</xdr:rowOff>
    </xdr:from>
    <xdr:ext cx="469744" cy="259045"/>
    <xdr:sp macro="" textlink="">
      <xdr:nvSpPr>
        <xdr:cNvPr id="312" name="テキスト ボックス 311"/>
        <xdr:cNvSpPr txBox="1"/>
      </xdr:nvSpPr>
      <xdr:spPr>
        <a:xfrm>
          <a:off x="7626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90968</xdr:rowOff>
    </xdr:from>
    <xdr:to>
      <xdr:col>36</xdr:col>
      <xdr:colOff>165100</xdr:colOff>
      <xdr:row>39</xdr:row>
      <xdr:rowOff>21118</xdr:rowOff>
    </xdr:to>
    <xdr:sp macro="" textlink="">
      <xdr:nvSpPr>
        <xdr:cNvPr id="313" name="楕円 312"/>
        <xdr:cNvSpPr/>
      </xdr:nvSpPr>
      <xdr:spPr>
        <a:xfrm>
          <a:off x="6921500" y="66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37645</xdr:rowOff>
    </xdr:from>
    <xdr:ext cx="469744" cy="259045"/>
    <xdr:sp macro="" textlink="">
      <xdr:nvSpPr>
        <xdr:cNvPr id="314" name="テキスト ボックス 313"/>
        <xdr:cNvSpPr txBox="1"/>
      </xdr:nvSpPr>
      <xdr:spPr>
        <a:xfrm>
          <a:off x="6737428" y="63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69075</xdr:rowOff>
    </xdr:from>
    <xdr:to>
      <xdr:col>55</xdr:col>
      <xdr:colOff>0</xdr:colOff>
      <xdr:row>57</xdr:row>
      <xdr:rowOff>94043</xdr:rowOff>
    </xdr:to>
    <xdr:cxnSp macro="">
      <xdr:nvCxnSpPr>
        <xdr:cNvPr id="339" name="直線コネクタ 338"/>
        <xdr:cNvCxnSpPr/>
      </xdr:nvCxnSpPr>
      <xdr:spPr>
        <a:xfrm>
          <a:off x="9639300" y="9841725"/>
          <a:ext cx="8382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69075</xdr:rowOff>
    </xdr:from>
    <xdr:to>
      <xdr:col>50</xdr:col>
      <xdr:colOff>114300</xdr:colOff>
      <xdr:row>57</xdr:row>
      <xdr:rowOff>85760</xdr:rowOff>
    </xdr:to>
    <xdr:cxnSp macro="">
      <xdr:nvCxnSpPr>
        <xdr:cNvPr id="342" name="直線コネクタ 341"/>
        <xdr:cNvCxnSpPr/>
      </xdr:nvCxnSpPr>
      <xdr:spPr>
        <a:xfrm flipV="1">
          <a:off x="8750300" y="9841725"/>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85760</xdr:rowOff>
    </xdr:from>
    <xdr:to>
      <xdr:col>45</xdr:col>
      <xdr:colOff>177800</xdr:colOff>
      <xdr:row>57</xdr:row>
      <xdr:rowOff>91094</xdr:rowOff>
    </xdr:to>
    <xdr:cxnSp macro="">
      <xdr:nvCxnSpPr>
        <xdr:cNvPr id="345" name="直線コネクタ 344"/>
        <xdr:cNvCxnSpPr/>
      </xdr:nvCxnSpPr>
      <xdr:spPr>
        <a:xfrm flipV="1">
          <a:off x="7861300" y="98584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68717</xdr:rowOff>
    </xdr:from>
    <xdr:to>
      <xdr:col>41</xdr:col>
      <xdr:colOff>50800</xdr:colOff>
      <xdr:row>57</xdr:row>
      <xdr:rowOff>91094</xdr:rowOff>
    </xdr:to>
    <xdr:cxnSp macro="">
      <xdr:nvCxnSpPr>
        <xdr:cNvPr id="348" name="直線コネクタ 347"/>
        <xdr:cNvCxnSpPr/>
      </xdr:nvCxnSpPr>
      <xdr:spPr>
        <a:xfrm>
          <a:off x="6972300" y="9841367"/>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43243</xdr:rowOff>
    </xdr:from>
    <xdr:to>
      <xdr:col>55</xdr:col>
      <xdr:colOff>50800</xdr:colOff>
      <xdr:row>57</xdr:row>
      <xdr:rowOff>144843</xdr:rowOff>
    </xdr:to>
    <xdr:sp macro="" textlink="">
      <xdr:nvSpPr>
        <xdr:cNvPr id="358" name="楕円 357"/>
        <xdr:cNvSpPr/>
      </xdr:nvSpPr>
      <xdr:spPr>
        <a:xfrm>
          <a:off x="10426700" y="98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18275</xdr:rowOff>
    </xdr:from>
    <xdr:to>
      <xdr:col>50</xdr:col>
      <xdr:colOff>165100</xdr:colOff>
      <xdr:row>57</xdr:row>
      <xdr:rowOff>119875</xdr:rowOff>
    </xdr:to>
    <xdr:sp macro="" textlink="">
      <xdr:nvSpPr>
        <xdr:cNvPr id="360" name="楕円 359"/>
        <xdr:cNvSpPr/>
      </xdr:nvSpPr>
      <xdr:spPr>
        <a:xfrm>
          <a:off x="9588500" y="97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136402</xdr:rowOff>
    </xdr:from>
    <xdr:ext cx="599010" cy="259045"/>
    <xdr:sp macro="" textlink="">
      <xdr:nvSpPr>
        <xdr:cNvPr id="361" name="テキスト ボックス 360"/>
        <xdr:cNvSpPr txBox="1"/>
      </xdr:nvSpPr>
      <xdr:spPr>
        <a:xfrm>
          <a:off x="9339795" y="95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34960</xdr:rowOff>
    </xdr:from>
    <xdr:to>
      <xdr:col>46</xdr:col>
      <xdr:colOff>38100</xdr:colOff>
      <xdr:row>57</xdr:row>
      <xdr:rowOff>136560</xdr:rowOff>
    </xdr:to>
    <xdr:sp macro="" textlink="">
      <xdr:nvSpPr>
        <xdr:cNvPr id="362" name="楕円 361"/>
        <xdr:cNvSpPr/>
      </xdr:nvSpPr>
      <xdr:spPr>
        <a:xfrm>
          <a:off x="8699500" y="9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153087</xdr:rowOff>
    </xdr:from>
    <xdr:ext cx="599010" cy="259045"/>
    <xdr:sp macro="" textlink="">
      <xdr:nvSpPr>
        <xdr:cNvPr id="363" name="テキスト ボックス 362"/>
        <xdr:cNvSpPr txBox="1"/>
      </xdr:nvSpPr>
      <xdr:spPr>
        <a:xfrm>
          <a:off x="8450795" y="95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40294</xdr:rowOff>
    </xdr:from>
    <xdr:to>
      <xdr:col>41</xdr:col>
      <xdr:colOff>101600</xdr:colOff>
      <xdr:row>57</xdr:row>
      <xdr:rowOff>141894</xdr:rowOff>
    </xdr:to>
    <xdr:sp macro="" textlink="">
      <xdr:nvSpPr>
        <xdr:cNvPr id="364" name="楕円 363"/>
        <xdr:cNvSpPr/>
      </xdr:nvSpPr>
      <xdr:spPr>
        <a:xfrm>
          <a:off x="7810500" y="98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158421</xdr:rowOff>
    </xdr:from>
    <xdr:ext cx="599010" cy="259045"/>
    <xdr:sp macro="" textlink="">
      <xdr:nvSpPr>
        <xdr:cNvPr id="365" name="テキスト ボックス 364"/>
        <xdr:cNvSpPr txBox="1"/>
      </xdr:nvSpPr>
      <xdr:spPr>
        <a:xfrm>
          <a:off x="7561795" y="958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17917</xdr:rowOff>
    </xdr:from>
    <xdr:to>
      <xdr:col>36</xdr:col>
      <xdr:colOff>165100</xdr:colOff>
      <xdr:row>57</xdr:row>
      <xdr:rowOff>119517</xdr:rowOff>
    </xdr:to>
    <xdr:sp macro="" textlink="">
      <xdr:nvSpPr>
        <xdr:cNvPr id="366" name="楕円 365"/>
        <xdr:cNvSpPr/>
      </xdr:nvSpPr>
      <xdr:spPr>
        <a:xfrm>
          <a:off x="6921500" y="97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136044</xdr:rowOff>
    </xdr:from>
    <xdr:ext cx="599010" cy="259045"/>
    <xdr:sp macro="" textlink="">
      <xdr:nvSpPr>
        <xdr:cNvPr id="367" name="テキスト ボックス 366"/>
        <xdr:cNvSpPr txBox="1"/>
      </xdr:nvSpPr>
      <xdr:spPr>
        <a:xfrm>
          <a:off x="6672795" y="956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xdr:rowOff>
    </xdr:from>
    <xdr:to>
      <xdr:col>55</xdr:col>
      <xdr:colOff>0</xdr:colOff>
      <xdr:row>78</xdr:row>
      <xdr:rowOff>11398</xdr:rowOff>
    </xdr:to>
    <xdr:cxnSp macro="">
      <xdr:nvCxnSpPr>
        <xdr:cNvPr id="396" name="直線コネクタ 395"/>
        <xdr:cNvCxnSpPr/>
      </xdr:nvCxnSpPr>
      <xdr:spPr>
        <a:xfrm flipV="1">
          <a:off x="9639300" y="13374353"/>
          <a:ext cx="8382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11398</xdr:rowOff>
    </xdr:from>
    <xdr:to>
      <xdr:col>50</xdr:col>
      <xdr:colOff>114300</xdr:colOff>
      <xdr:row>78</xdr:row>
      <xdr:rowOff>53834</xdr:rowOff>
    </xdr:to>
    <xdr:cxnSp macro="">
      <xdr:nvCxnSpPr>
        <xdr:cNvPr id="399" name="直線コネクタ 398"/>
        <xdr:cNvCxnSpPr/>
      </xdr:nvCxnSpPr>
      <xdr:spPr>
        <a:xfrm flipV="1">
          <a:off x="8750300" y="13384498"/>
          <a:ext cx="889000" cy="4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109982</xdr:rowOff>
    </xdr:from>
    <xdr:to>
      <xdr:col>45</xdr:col>
      <xdr:colOff>177800</xdr:colOff>
      <xdr:row>78</xdr:row>
      <xdr:rowOff>53834</xdr:rowOff>
    </xdr:to>
    <xdr:cxnSp macro="">
      <xdr:nvCxnSpPr>
        <xdr:cNvPr id="402" name="直線コネクタ 401"/>
        <xdr:cNvCxnSpPr/>
      </xdr:nvCxnSpPr>
      <xdr:spPr>
        <a:xfrm>
          <a:off x="7861300" y="13311632"/>
          <a:ext cx="889000" cy="1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109982</xdr:rowOff>
    </xdr:from>
    <xdr:to>
      <xdr:col>41</xdr:col>
      <xdr:colOff>50800</xdr:colOff>
      <xdr:row>78</xdr:row>
      <xdr:rowOff>74820</xdr:rowOff>
    </xdr:to>
    <xdr:cxnSp macro="">
      <xdr:nvCxnSpPr>
        <xdr:cNvPr id="405" name="直線コネクタ 404"/>
        <xdr:cNvCxnSpPr/>
      </xdr:nvCxnSpPr>
      <xdr:spPr>
        <a:xfrm flipV="1">
          <a:off x="6972300" y="13311632"/>
          <a:ext cx="889000" cy="1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121903</xdr:rowOff>
    </xdr:from>
    <xdr:to>
      <xdr:col>55</xdr:col>
      <xdr:colOff>50800</xdr:colOff>
      <xdr:row>78</xdr:row>
      <xdr:rowOff>52053</xdr:rowOff>
    </xdr:to>
    <xdr:sp macro="" textlink="">
      <xdr:nvSpPr>
        <xdr:cNvPr id="415" name="楕円 414"/>
        <xdr:cNvSpPr/>
      </xdr:nvSpPr>
      <xdr:spPr>
        <a:xfrm>
          <a:off x="104267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100330</xdr:rowOff>
    </xdr:from>
    <xdr:ext cx="534377" cy="259045"/>
    <xdr:sp macro="" textlink="">
      <xdr:nvSpPr>
        <xdr:cNvPr id="416" name="商工費該当値テキスト"/>
        <xdr:cNvSpPr txBox="1"/>
      </xdr:nvSpPr>
      <xdr:spPr>
        <a:xfrm>
          <a:off x="10528300" y="133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132048</xdr:rowOff>
    </xdr:from>
    <xdr:to>
      <xdr:col>50</xdr:col>
      <xdr:colOff>165100</xdr:colOff>
      <xdr:row>78</xdr:row>
      <xdr:rowOff>62198</xdr:rowOff>
    </xdr:to>
    <xdr:sp macro="" textlink="">
      <xdr:nvSpPr>
        <xdr:cNvPr id="417" name="楕円 416"/>
        <xdr:cNvSpPr/>
      </xdr:nvSpPr>
      <xdr:spPr>
        <a:xfrm>
          <a:off x="9588500" y="133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53325</xdr:rowOff>
    </xdr:from>
    <xdr:ext cx="534377" cy="259045"/>
    <xdr:sp macro="" textlink="">
      <xdr:nvSpPr>
        <xdr:cNvPr id="418" name="テキスト ボックス 417"/>
        <xdr:cNvSpPr txBox="1"/>
      </xdr:nvSpPr>
      <xdr:spPr>
        <a:xfrm>
          <a:off x="9372111" y="134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3034</xdr:rowOff>
    </xdr:from>
    <xdr:to>
      <xdr:col>46</xdr:col>
      <xdr:colOff>38100</xdr:colOff>
      <xdr:row>78</xdr:row>
      <xdr:rowOff>104634</xdr:rowOff>
    </xdr:to>
    <xdr:sp macro="" textlink="">
      <xdr:nvSpPr>
        <xdr:cNvPr id="419" name="楕円 418"/>
        <xdr:cNvSpPr/>
      </xdr:nvSpPr>
      <xdr:spPr>
        <a:xfrm>
          <a:off x="8699500" y="133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95761</xdr:rowOff>
    </xdr:from>
    <xdr:ext cx="534377" cy="259045"/>
    <xdr:sp macro="" textlink="">
      <xdr:nvSpPr>
        <xdr:cNvPr id="420" name="テキスト ボックス 419"/>
        <xdr:cNvSpPr txBox="1"/>
      </xdr:nvSpPr>
      <xdr:spPr>
        <a:xfrm>
          <a:off x="8483111" y="134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59182</xdr:rowOff>
    </xdr:from>
    <xdr:to>
      <xdr:col>41</xdr:col>
      <xdr:colOff>101600</xdr:colOff>
      <xdr:row>77</xdr:row>
      <xdr:rowOff>160782</xdr:rowOff>
    </xdr:to>
    <xdr:sp macro="" textlink="">
      <xdr:nvSpPr>
        <xdr:cNvPr id="421" name="楕円 420"/>
        <xdr:cNvSpPr/>
      </xdr:nvSpPr>
      <xdr:spPr>
        <a:xfrm>
          <a:off x="7810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5859</xdr:rowOff>
    </xdr:from>
    <xdr:ext cx="534377" cy="259045"/>
    <xdr:sp macro="" textlink="">
      <xdr:nvSpPr>
        <xdr:cNvPr id="422" name="テキスト ボックス 421"/>
        <xdr:cNvSpPr txBox="1"/>
      </xdr:nvSpPr>
      <xdr:spPr>
        <a:xfrm>
          <a:off x="7594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24020</xdr:rowOff>
    </xdr:from>
    <xdr:to>
      <xdr:col>36</xdr:col>
      <xdr:colOff>165100</xdr:colOff>
      <xdr:row>78</xdr:row>
      <xdr:rowOff>125620</xdr:rowOff>
    </xdr:to>
    <xdr:sp macro="" textlink="">
      <xdr:nvSpPr>
        <xdr:cNvPr id="423" name="楕円 422"/>
        <xdr:cNvSpPr/>
      </xdr:nvSpPr>
      <xdr:spPr>
        <a:xfrm>
          <a:off x="6921500" y="133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116747</xdr:rowOff>
    </xdr:from>
    <xdr:ext cx="534377" cy="259045"/>
    <xdr:sp macro="" textlink="">
      <xdr:nvSpPr>
        <xdr:cNvPr id="424" name="テキスト ボックス 423"/>
        <xdr:cNvSpPr txBox="1"/>
      </xdr:nvSpPr>
      <xdr:spPr>
        <a:xfrm>
          <a:off x="6705111" y="134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113984</xdr:rowOff>
    </xdr:from>
    <xdr:to>
      <xdr:col>55</xdr:col>
      <xdr:colOff>0</xdr:colOff>
      <xdr:row>97</xdr:row>
      <xdr:rowOff>145394</xdr:rowOff>
    </xdr:to>
    <xdr:cxnSp macro="">
      <xdr:nvCxnSpPr>
        <xdr:cNvPr id="455" name="直線コネクタ 454"/>
        <xdr:cNvCxnSpPr/>
      </xdr:nvCxnSpPr>
      <xdr:spPr>
        <a:xfrm>
          <a:off x="9639300" y="16744634"/>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113984</xdr:rowOff>
    </xdr:from>
    <xdr:to>
      <xdr:col>50</xdr:col>
      <xdr:colOff>114300</xdr:colOff>
      <xdr:row>97</xdr:row>
      <xdr:rowOff>151251</xdr:rowOff>
    </xdr:to>
    <xdr:cxnSp macro="">
      <xdr:nvCxnSpPr>
        <xdr:cNvPr id="458" name="直線コネクタ 457"/>
        <xdr:cNvCxnSpPr/>
      </xdr:nvCxnSpPr>
      <xdr:spPr>
        <a:xfrm flipV="1">
          <a:off x="8750300" y="16744634"/>
          <a:ext cx="889000" cy="3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143583</xdr:rowOff>
    </xdr:from>
    <xdr:to>
      <xdr:col>45</xdr:col>
      <xdr:colOff>177800</xdr:colOff>
      <xdr:row>97</xdr:row>
      <xdr:rowOff>151251</xdr:rowOff>
    </xdr:to>
    <xdr:cxnSp macro="">
      <xdr:nvCxnSpPr>
        <xdr:cNvPr id="461" name="直線コネクタ 460"/>
        <xdr:cNvCxnSpPr/>
      </xdr:nvCxnSpPr>
      <xdr:spPr>
        <a:xfrm>
          <a:off x="7861300" y="1677423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143583</xdr:rowOff>
    </xdr:from>
    <xdr:to>
      <xdr:col>41</xdr:col>
      <xdr:colOff>50800</xdr:colOff>
      <xdr:row>98</xdr:row>
      <xdr:rowOff>2787</xdr:rowOff>
    </xdr:to>
    <xdr:cxnSp macro="">
      <xdr:nvCxnSpPr>
        <xdr:cNvPr id="464" name="直線コネクタ 463"/>
        <xdr:cNvCxnSpPr/>
      </xdr:nvCxnSpPr>
      <xdr:spPr>
        <a:xfrm flipV="1">
          <a:off x="6972300" y="16774233"/>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94594</xdr:rowOff>
    </xdr:from>
    <xdr:to>
      <xdr:col>55</xdr:col>
      <xdr:colOff>50800</xdr:colOff>
      <xdr:row>98</xdr:row>
      <xdr:rowOff>24744</xdr:rowOff>
    </xdr:to>
    <xdr:sp macro="" textlink="">
      <xdr:nvSpPr>
        <xdr:cNvPr id="474" name="楕円 473"/>
        <xdr:cNvSpPr/>
      </xdr:nvSpPr>
      <xdr:spPr>
        <a:xfrm>
          <a:off x="10426700" y="167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117471</xdr:rowOff>
    </xdr:from>
    <xdr:ext cx="599010" cy="259045"/>
    <xdr:sp macro="" textlink="">
      <xdr:nvSpPr>
        <xdr:cNvPr id="475" name="土木費該当値テキスト"/>
        <xdr:cNvSpPr txBox="1"/>
      </xdr:nvSpPr>
      <xdr:spPr>
        <a:xfrm>
          <a:off x="10528300" y="165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63184</xdr:rowOff>
    </xdr:from>
    <xdr:to>
      <xdr:col>50</xdr:col>
      <xdr:colOff>165100</xdr:colOff>
      <xdr:row>97</xdr:row>
      <xdr:rowOff>164784</xdr:rowOff>
    </xdr:to>
    <xdr:sp macro="" textlink="">
      <xdr:nvSpPr>
        <xdr:cNvPr id="476" name="楕円 475"/>
        <xdr:cNvSpPr/>
      </xdr:nvSpPr>
      <xdr:spPr>
        <a:xfrm>
          <a:off x="9588500" y="166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9861</xdr:rowOff>
    </xdr:from>
    <xdr:ext cx="599010" cy="259045"/>
    <xdr:sp macro="" textlink="">
      <xdr:nvSpPr>
        <xdr:cNvPr id="477" name="テキスト ボックス 476"/>
        <xdr:cNvSpPr txBox="1"/>
      </xdr:nvSpPr>
      <xdr:spPr>
        <a:xfrm>
          <a:off x="9339795" y="164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100451</xdr:rowOff>
    </xdr:from>
    <xdr:to>
      <xdr:col>46</xdr:col>
      <xdr:colOff>38100</xdr:colOff>
      <xdr:row>98</xdr:row>
      <xdr:rowOff>30601</xdr:rowOff>
    </xdr:to>
    <xdr:sp macro="" textlink="">
      <xdr:nvSpPr>
        <xdr:cNvPr id="478" name="楕円 477"/>
        <xdr:cNvSpPr/>
      </xdr:nvSpPr>
      <xdr:spPr>
        <a:xfrm>
          <a:off x="8699500" y="167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47128</xdr:rowOff>
    </xdr:from>
    <xdr:ext cx="599010" cy="259045"/>
    <xdr:sp macro="" textlink="">
      <xdr:nvSpPr>
        <xdr:cNvPr id="479" name="テキスト ボックス 478"/>
        <xdr:cNvSpPr txBox="1"/>
      </xdr:nvSpPr>
      <xdr:spPr>
        <a:xfrm>
          <a:off x="8450795" y="165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92783</xdr:rowOff>
    </xdr:from>
    <xdr:to>
      <xdr:col>41</xdr:col>
      <xdr:colOff>101600</xdr:colOff>
      <xdr:row>98</xdr:row>
      <xdr:rowOff>22933</xdr:rowOff>
    </xdr:to>
    <xdr:sp macro="" textlink="">
      <xdr:nvSpPr>
        <xdr:cNvPr id="480" name="楕円 479"/>
        <xdr:cNvSpPr/>
      </xdr:nvSpPr>
      <xdr:spPr>
        <a:xfrm>
          <a:off x="7810500" y="167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39460</xdr:rowOff>
    </xdr:from>
    <xdr:ext cx="599010" cy="259045"/>
    <xdr:sp macro="" textlink="">
      <xdr:nvSpPr>
        <xdr:cNvPr id="481" name="テキスト ボックス 480"/>
        <xdr:cNvSpPr txBox="1"/>
      </xdr:nvSpPr>
      <xdr:spPr>
        <a:xfrm>
          <a:off x="7561795" y="1649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123437</xdr:rowOff>
    </xdr:from>
    <xdr:to>
      <xdr:col>36</xdr:col>
      <xdr:colOff>165100</xdr:colOff>
      <xdr:row>98</xdr:row>
      <xdr:rowOff>53587</xdr:rowOff>
    </xdr:to>
    <xdr:sp macro="" textlink="">
      <xdr:nvSpPr>
        <xdr:cNvPr id="482" name="楕円 481"/>
        <xdr:cNvSpPr/>
      </xdr:nvSpPr>
      <xdr:spPr>
        <a:xfrm>
          <a:off x="6921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70114</xdr:rowOff>
    </xdr:from>
    <xdr:ext cx="599010" cy="259045"/>
    <xdr:sp macro="" textlink="">
      <xdr:nvSpPr>
        <xdr:cNvPr id="483" name="テキスト ボックス 482"/>
        <xdr:cNvSpPr txBox="1"/>
      </xdr:nvSpPr>
      <xdr:spPr>
        <a:xfrm>
          <a:off x="6672795" y="165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89865</xdr:rowOff>
    </xdr:from>
    <xdr:to>
      <xdr:col>85</xdr:col>
      <xdr:colOff>127000</xdr:colOff>
      <xdr:row>37</xdr:row>
      <xdr:rowOff>2046</xdr:rowOff>
    </xdr:to>
    <xdr:cxnSp macro="">
      <xdr:nvCxnSpPr>
        <xdr:cNvPr id="510" name="直線コネクタ 509"/>
        <xdr:cNvCxnSpPr/>
      </xdr:nvCxnSpPr>
      <xdr:spPr>
        <a:xfrm flipV="1">
          <a:off x="15481300" y="6262065"/>
          <a:ext cx="838200" cy="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158130</xdr:rowOff>
    </xdr:from>
    <xdr:to>
      <xdr:col>81</xdr:col>
      <xdr:colOff>50800</xdr:colOff>
      <xdr:row>37</xdr:row>
      <xdr:rowOff>2046</xdr:rowOff>
    </xdr:to>
    <xdr:cxnSp macro="">
      <xdr:nvCxnSpPr>
        <xdr:cNvPr id="513" name="直線コネクタ 512"/>
        <xdr:cNvCxnSpPr/>
      </xdr:nvCxnSpPr>
      <xdr:spPr>
        <a:xfrm>
          <a:off x="14592300" y="6330330"/>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142100</xdr:rowOff>
    </xdr:from>
    <xdr:to>
      <xdr:col>76</xdr:col>
      <xdr:colOff>114300</xdr:colOff>
      <xdr:row>36</xdr:row>
      <xdr:rowOff>158130</xdr:rowOff>
    </xdr:to>
    <xdr:cxnSp macro="">
      <xdr:nvCxnSpPr>
        <xdr:cNvPr id="516" name="直線コネクタ 515"/>
        <xdr:cNvCxnSpPr/>
      </xdr:nvCxnSpPr>
      <xdr:spPr>
        <a:xfrm>
          <a:off x="13703300" y="6314300"/>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142100</xdr:rowOff>
    </xdr:from>
    <xdr:to>
      <xdr:col>71</xdr:col>
      <xdr:colOff>177800</xdr:colOff>
      <xdr:row>37</xdr:row>
      <xdr:rowOff>1886</xdr:rowOff>
    </xdr:to>
    <xdr:cxnSp macro="">
      <xdr:nvCxnSpPr>
        <xdr:cNvPr id="519" name="直線コネクタ 518"/>
        <xdr:cNvCxnSpPr/>
      </xdr:nvCxnSpPr>
      <xdr:spPr>
        <a:xfrm flipV="1">
          <a:off x="12814300" y="6314300"/>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39065</xdr:rowOff>
    </xdr:from>
    <xdr:to>
      <xdr:col>85</xdr:col>
      <xdr:colOff>177800</xdr:colOff>
      <xdr:row>36</xdr:row>
      <xdr:rowOff>140665</xdr:rowOff>
    </xdr:to>
    <xdr:sp macro="" textlink="">
      <xdr:nvSpPr>
        <xdr:cNvPr id="529" name="楕円 528"/>
        <xdr:cNvSpPr/>
      </xdr:nvSpPr>
      <xdr:spPr>
        <a:xfrm>
          <a:off x="162687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61942</xdr:rowOff>
    </xdr:from>
    <xdr:ext cx="534377" cy="259045"/>
    <xdr:sp macro="" textlink="">
      <xdr:nvSpPr>
        <xdr:cNvPr id="530" name="消防費該当値テキスト"/>
        <xdr:cNvSpPr txBox="1"/>
      </xdr:nvSpPr>
      <xdr:spPr>
        <a:xfrm>
          <a:off x="16370300" y="60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122696</xdr:rowOff>
    </xdr:from>
    <xdr:to>
      <xdr:col>81</xdr:col>
      <xdr:colOff>101600</xdr:colOff>
      <xdr:row>37</xdr:row>
      <xdr:rowOff>52846</xdr:rowOff>
    </xdr:to>
    <xdr:sp macro="" textlink="">
      <xdr:nvSpPr>
        <xdr:cNvPr id="531" name="楕円 530"/>
        <xdr:cNvSpPr/>
      </xdr:nvSpPr>
      <xdr:spPr>
        <a:xfrm>
          <a:off x="15430500" y="62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69373</xdr:rowOff>
    </xdr:from>
    <xdr:ext cx="534377" cy="259045"/>
    <xdr:sp macro="" textlink="">
      <xdr:nvSpPr>
        <xdr:cNvPr id="532" name="テキスト ボックス 531"/>
        <xdr:cNvSpPr txBox="1"/>
      </xdr:nvSpPr>
      <xdr:spPr>
        <a:xfrm>
          <a:off x="15214111" y="60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107330</xdr:rowOff>
    </xdr:from>
    <xdr:to>
      <xdr:col>76</xdr:col>
      <xdr:colOff>165100</xdr:colOff>
      <xdr:row>37</xdr:row>
      <xdr:rowOff>37480</xdr:rowOff>
    </xdr:to>
    <xdr:sp macro="" textlink="">
      <xdr:nvSpPr>
        <xdr:cNvPr id="533" name="楕円 532"/>
        <xdr:cNvSpPr/>
      </xdr:nvSpPr>
      <xdr:spPr>
        <a:xfrm>
          <a:off x="14541500" y="62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54007</xdr:rowOff>
    </xdr:from>
    <xdr:ext cx="534377" cy="259045"/>
    <xdr:sp macro="" textlink="">
      <xdr:nvSpPr>
        <xdr:cNvPr id="534" name="テキスト ボックス 533"/>
        <xdr:cNvSpPr txBox="1"/>
      </xdr:nvSpPr>
      <xdr:spPr>
        <a:xfrm>
          <a:off x="14325111" y="60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91300</xdr:rowOff>
    </xdr:from>
    <xdr:to>
      <xdr:col>72</xdr:col>
      <xdr:colOff>38100</xdr:colOff>
      <xdr:row>37</xdr:row>
      <xdr:rowOff>21450</xdr:rowOff>
    </xdr:to>
    <xdr:sp macro="" textlink="">
      <xdr:nvSpPr>
        <xdr:cNvPr id="535" name="楕円 534"/>
        <xdr:cNvSpPr/>
      </xdr:nvSpPr>
      <xdr:spPr>
        <a:xfrm>
          <a:off x="13652500" y="6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37977</xdr:rowOff>
    </xdr:from>
    <xdr:ext cx="534377" cy="259045"/>
    <xdr:sp macro="" textlink="">
      <xdr:nvSpPr>
        <xdr:cNvPr id="536" name="テキスト ボックス 535"/>
        <xdr:cNvSpPr txBox="1"/>
      </xdr:nvSpPr>
      <xdr:spPr>
        <a:xfrm>
          <a:off x="13436111" y="6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122536</xdr:rowOff>
    </xdr:from>
    <xdr:to>
      <xdr:col>67</xdr:col>
      <xdr:colOff>101600</xdr:colOff>
      <xdr:row>37</xdr:row>
      <xdr:rowOff>52686</xdr:rowOff>
    </xdr:to>
    <xdr:sp macro="" textlink="">
      <xdr:nvSpPr>
        <xdr:cNvPr id="537" name="楕円 536"/>
        <xdr:cNvSpPr/>
      </xdr:nvSpPr>
      <xdr:spPr>
        <a:xfrm>
          <a:off x="12763500" y="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69213</xdr:rowOff>
    </xdr:from>
    <xdr:ext cx="534377" cy="259045"/>
    <xdr:sp macro="" textlink="">
      <xdr:nvSpPr>
        <xdr:cNvPr id="538" name="テキスト ボックス 537"/>
        <xdr:cNvSpPr txBox="1"/>
      </xdr:nvSpPr>
      <xdr:spPr>
        <a:xfrm>
          <a:off x="12547111" y="60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86322</xdr:rowOff>
    </xdr:from>
    <xdr:to>
      <xdr:col>85</xdr:col>
      <xdr:colOff>127000</xdr:colOff>
      <xdr:row>56</xdr:row>
      <xdr:rowOff>98615</xdr:rowOff>
    </xdr:to>
    <xdr:cxnSp macro="">
      <xdr:nvCxnSpPr>
        <xdr:cNvPr id="567" name="直線コネクタ 566"/>
        <xdr:cNvCxnSpPr/>
      </xdr:nvCxnSpPr>
      <xdr:spPr>
        <a:xfrm>
          <a:off x="15481300" y="9687522"/>
          <a:ext cx="8382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86322</xdr:rowOff>
    </xdr:from>
    <xdr:to>
      <xdr:col>81</xdr:col>
      <xdr:colOff>50800</xdr:colOff>
      <xdr:row>56</xdr:row>
      <xdr:rowOff>133577</xdr:rowOff>
    </xdr:to>
    <xdr:cxnSp macro="">
      <xdr:nvCxnSpPr>
        <xdr:cNvPr id="570" name="直線コネクタ 569"/>
        <xdr:cNvCxnSpPr/>
      </xdr:nvCxnSpPr>
      <xdr:spPr>
        <a:xfrm flipV="1">
          <a:off x="14592300" y="9687522"/>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133577</xdr:rowOff>
    </xdr:from>
    <xdr:to>
      <xdr:col>76</xdr:col>
      <xdr:colOff>114300</xdr:colOff>
      <xdr:row>56</xdr:row>
      <xdr:rowOff>152450</xdr:rowOff>
    </xdr:to>
    <xdr:cxnSp macro="">
      <xdr:nvCxnSpPr>
        <xdr:cNvPr id="573" name="直線コネクタ 572"/>
        <xdr:cNvCxnSpPr/>
      </xdr:nvCxnSpPr>
      <xdr:spPr>
        <a:xfrm flipV="1">
          <a:off x="13703300" y="9734777"/>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152450</xdr:rowOff>
    </xdr:from>
    <xdr:to>
      <xdr:col>71</xdr:col>
      <xdr:colOff>177800</xdr:colOff>
      <xdr:row>56</xdr:row>
      <xdr:rowOff>164800</xdr:rowOff>
    </xdr:to>
    <xdr:cxnSp macro="">
      <xdr:nvCxnSpPr>
        <xdr:cNvPr id="576" name="直線コネクタ 575"/>
        <xdr:cNvCxnSpPr/>
      </xdr:nvCxnSpPr>
      <xdr:spPr>
        <a:xfrm flipV="1">
          <a:off x="12814300" y="975365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47815</xdr:rowOff>
    </xdr:from>
    <xdr:to>
      <xdr:col>85</xdr:col>
      <xdr:colOff>177800</xdr:colOff>
      <xdr:row>56</xdr:row>
      <xdr:rowOff>149415</xdr:rowOff>
    </xdr:to>
    <xdr:sp macro="" textlink="">
      <xdr:nvSpPr>
        <xdr:cNvPr id="586" name="楕円 585"/>
        <xdr:cNvSpPr/>
      </xdr:nvSpPr>
      <xdr:spPr>
        <a:xfrm>
          <a:off x="16268700" y="96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70692</xdr:rowOff>
    </xdr:from>
    <xdr:ext cx="599010" cy="259045"/>
    <xdr:sp macro="" textlink="">
      <xdr:nvSpPr>
        <xdr:cNvPr id="587" name="教育費該当値テキスト"/>
        <xdr:cNvSpPr txBox="1"/>
      </xdr:nvSpPr>
      <xdr:spPr>
        <a:xfrm>
          <a:off x="16370300" y="950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35522</xdr:rowOff>
    </xdr:from>
    <xdr:to>
      <xdr:col>81</xdr:col>
      <xdr:colOff>101600</xdr:colOff>
      <xdr:row>56</xdr:row>
      <xdr:rowOff>137122</xdr:rowOff>
    </xdr:to>
    <xdr:sp macro="" textlink="">
      <xdr:nvSpPr>
        <xdr:cNvPr id="588" name="楕円 587"/>
        <xdr:cNvSpPr/>
      </xdr:nvSpPr>
      <xdr:spPr>
        <a:xfrm>
          <a:off x="15430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153649</xdr:rowOff>
    </xdr:from>
    <xdr:ext cx="599010" cy="259045"/>
    <xdr:sp macro="" textlink="">
      <xdr:nvSpPr>
        <xdr:cNvPr id="589" name="テキスト ボックス 588"/>
        <xdr:cNvSpPr txBox="1"/>
      </xdr:nvSpPr>
      <xdr:spPr>
        <a:xfrm>
          <a:off x="15181795" y="941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82777</xdr:rowOff>
    </xdr:from>
    <xdr:to>
      <xdr:col>76</xdr:col>
      <xdr:colOff>165100</xdr:colOff>
      <xdr:row>57</xdr:row>
      <xdr:rowOff>12927</xdr:rowOff>
    </xdr:to>
    <xdr:sp macro="" textlink="">
      <xdr:nvSpPr>
        <xdr:cNvPr id="590" name="楕円 589"/>
        <xdr:cNvSpPr/>
      </xdr:nvSpPr>
      <xdr:spPr>
        <a:xfrm>
          <a:off x="14541500" y="9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29454</xdr:rowOff>
    </xdr:from>
    <xdr:ext cx="599010" cy="259045"/>
    <xdr:sp macro="" textlink="">
      <xdr:nvSpPr>
        <xdr:cNvPr id="591" name="テキスト ボックス 590"/>
        <xdr:cNvSpPr txBox="1"/>
      </xdr:nvSpPr>
      <xdr:spPr>
        <a:xfrm>
          <a:off x="14292795" y="945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101650</xdr:rowOff>
    </xdr:from>
    <xdr:to>
      <xdr:col>72</xdr:col>
      <xdr:colOff>38100</xdr:colOff>
      <xdr:row>57</xdr:row>
      <xdr:rowOff>31800</xdr:rowOff>
    </xdr:to>
    <xdr:sp macro="" textlink="">
      <xdr:nvSpPr>
        <xdr:cNvPr id="592" name="楕円 591"/>
        <xdr:cNvSpPr/>
      </xdr:nvSpPr>
      <xdr:spPr>
        <a:xfrm>
          <a:off x="13652500" y="97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48327</xdr:rowOff>
    </xdr:from>
    <xdr:ext cx="599010" cy="259045"/>
    <xdr:sp macro="" textlink="">
      <xdr:nvSpPr>
        <xdr:cNvPr id="593" name="テキスト ボックス 592"/>
        <xdr:cNvSpPr txBox="1"/>
      </xdr:nvSpPr>
      <xdr:spPr>
        <a:xfrm>
          <a:off x="13403795" y="94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114000</xdr:rowOff>
    </xdr:from>
    <xdr:to>
      <xdr:col>67</xdr:col>
      <xdr:colOff>101600</xdr:colOff>
      <xdr:row>57</xdr:row>
      <xdr:rowOff>44150</xdr:rowOff>
    </xdr:to>
    <xdr:sp macro="" textlink="">
      <xdr:nvSpPr>
        <xdr:cNvPr id="594" name="楕円 593"/>
        <xdr:cNvSpPr/>
      </xdr:nvSpPr>
      <xdr:spPr>
        <a:xfrm>
          <a:off x="12763500" y="9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60677</xdr:rowOff>
    </xdr:from>
    <xdr:ext cx="599010" cy="259045"/>
    <xdr:sp macro="" textlink="">
      <xdr:nvSpPr>
        <xdr:cNvPr id="595" name="テキスト ボックス 594"/>
        <xdr:cNvSpPr txBox="1"/>
      </xdr:nvSpPr>
      <xdr:spPr>
        <a:xfrm>
          <a:off x="12514795" y="94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145977</xdr:rowOff>
    </xdr:from>
    <xdr:to>
      <xdr:col>85</xdr:col>
      <xdr:colOff>127000</xdr:colOff>
      <xdr:row>96</xdr:row>
      <xdr:rowOff>157944</xdr:rowOff>
    </xdr:to>
    <xdr:cxnSp macro="">
      <xdr:nvCxnSpPr>
        <xdr:cNvPr id="681" name="直線コネクタ 680"/>
        <xdr:cNvCxnSpPr/>
      </xdr:nvCxnSpPr>
      <xdr:spPr>
        <a:xfrm flipV="1">
          <a:off x="15481300" y="16605177"/>
          <a:ext cx="8382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157944</xdr:rowOff>
    </xdr:from>
    <xdr:to>
      <xdr:col>81</xdr:col>
      <xdr:colOff>50800</xdr:colOff>
      <xdr:row>97</xdr:row>
      <xdr:rowOff>14162</xdr:rowOff>
    </xdr:to>
    <xdr:cxnSp macro="">
      <xdr:nvCxnSpPr>
        <xdr:cNvPr id="684" name="直線コネクタ 683"/>
        <xdr:cNvCxnSpPr/>
      </xdr:nvCxnSpPr>
      <xdr:spPr>
        <a:xfrm flipV="1">
          <a:off x="14592300" y="16617144"/>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14162</xdr:rowOff>
    </xdr:from>
    <xdr:to>
      <xdr:col>76</xdr:col>
      <xdr:colOff>114300</xdr:colOff>
      <xdr:row>97</xdr:row>
      <xdr:rowOff>68884</xdr:rowOff>
    </xdr:to>
    <xdr:cxnSp macro="">
      <xdr:nvCxnSpPr>
        <xdr:cNvPr id="687" name="直線コネクタ 686"/>
        <xdr:cNvCxnSpPr/>
      </xdr:nvCxnSpPr>
      <xdr:spPr>
        <a:xfrm flipV="1">
          <a:off x="13703300" y="16644812"/>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36654</xdr:rowOff>
    </xdr:from>
    <xdr:to>
      <xdr:col>71</xdr:col>
      <xdr:colOff>177800</xdr:colOff>
      <xdr:row>97</xdr:row>
      <xdr:rowOff>68884</xdr:rowOff>
    </xdr:to>
    <xdr:cxnSp macro="">
      <xdr:nvCxnSpPr>
        <xdr:cNvPr id="690" name="直線コネクタ 689"/>
        <xdr:cNvCxnSpPr/>
      </xdr:nvCxnSpPr>
      <xdr:spPr>
        <a:xfrm>
          <a:off x="12814300" y="16667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95177</xdr:rowOff>
    </xdr:from>
    <xdr:to>
      <xdr:col>85</xdr:col>
      <xdr:colOff>177800</xdr:colOff>
      <xdr:row>97</xdr:row>
      <xdr:rowOff>25327</xdr:rowOff>
    </xdr:to>
    <xdr:sp macro="" textlink="">
      <xdr:nvSpPr>
        <xdr:cNvPr id="700" name="楕円 699"/>
        <xdr:cNvSpPr/>
      </xdr:nvSpPr>
      <xdr:spPr>
        <a:xfrm>
          <a:off x="16268700" y="16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118054</xdr:rowOff>
    </xdr:from>
    <xdr:ext cx="599010" cy="259045"/>
    <xdr:sp macro="" textlink="">
      <xdr:nvSpPr>
        <xdr:cNvPr id="701" name="公債費該当値テキスト"/>
        <xdr:cNvSpPr txBox="1"/>
      </xdr:nvSpPr>
      <xdr:spPr>
        <a:xfrm>
          <a:off x="16370300" y="1640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107144</xdr:rowOff>
    </xdr:from>
    <xdr:to>
      <xdr:col>81</xdr:col>
      <xdr:colOff>101600</xdr:colOff>
      <xdr:row>97</xdr:row>
      <xdr:rowOff>37294</xdr:rowOff>
    </xdr:to>
    <xdr:sp macro="" textlink="">
      <xdr:nvSpPr>
        <xdr:cNvPr id="702" name="楕円 701"/>
        <xdr:cNvSpPr/>
      </xdr:nvSpPr>
      <xdr:spPr>
        <a:xfrm>
          <a:off x="15430500" y="165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53821</xdr:rowOff>
    </xdr:from>
    <xdr:ext cx="599010" cy="259045"/>
    <xdr:sp macro="" textlink="">
      <xdr:nvSpPr>
        <xdr:cNvPr id="703" name="テキスト ボックス 702"/>
        <xdr:cNvSpPr txBox="1"/>
      </xdr:nvSpPr>
      <xdr:spPr>
        <a:xfrm>
          <a:off x="15181795" y="1634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134812</xdr:rowOff>
    </xdr:from>
    <xdr:to>
      <xdr:col>76</xdr:col>
      <xdr:colOff>165100</xdr:colOff>
      <xdr:row>97</xdr:row>
      <xdr:rowOff>64962</xdr:rowOff>
    </xdr:to>
    <xdr:sp macro="" textlink="">
      <xdr:nvSpPr>
        <xdr:cNvPr id="704" name="楕円 703"/>
        <xdr:cNvSpPr/>
      </xdr:nvSpPr>
      <xdr:spPr>
        <a:xfrm>
          <a:off x="14541500" y="16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81489</xdr:rowOff>
    </xdr:from>
    <xdr:ext cx="599010" cy="259045"/>
    <xdr:sp macro="" textlink="">
      <xdr:nvSpPr>
        <xdr:cNvPr id="705" name="テキスト ボックス 704"/>
        <xdr:cNvSpPr txBox="1"/>
      </xdr:nvSpPr>
      <xdr:spPr>
        <a:xfrm>
          <a:off x="14292795" y="163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18084</xdr:rowOff>
    </xdr:from>
    <xdr:to>
      <xdr:col>72</xdr:col>
      <xdr:colOff>38100</xdr:colOff>
      <xdr:row>97</xdr:row>
      <xdr:rowOff>119684</xdr:rowOff>
    </xdr:to>
    <xdr:sp macro="" textlink="">
      <xdr:nvSpPr>
        <xdr:cNvPr id="706" name="楕円 705"/>
        <xdr:cNvSpPr/>
      </xdr:nvSpPr>
      <xdr:spPr>
        <a:xfrm>
          <a:off x="13652500" y="16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136211</xdr:rowOff>
    </xdr:from>
    <xdr:ext cx="599010" cy="259045"/>
    <xdr:sp macro="" textlink="">
      <xdr:nvSpPr>
        <xdr:cNvPr id="707" name="テキスト ボックス 706"/>
        <xdr:cNvSpPr txBox="1"/>
      </xdr:nvSpPr>
      <xdr:spPr>
        <a:xfrm>
          <a:off x="13403795" y="164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157304</xdr:rowOff>
    </xdr:from>
    <xdr:to>
      <xdr:col>67</xdr:col>
      <xdr:colOff>101600</xdr:colOff>
      <xdr:row>97</xdr:row>
      <xdr:rowOff>87454</xdr:rowOff>
    </xdr:to>
    <xdr:sp macro="" textlink="">
      <xdr:nvSpPr>
        <xdr:cNvPr id="708" name="楕円 707"/>
        <xdr:cNvSpPr/>
      </xdr:nvSpPr>
      <xdr:spPr>
        <a:xfrm>
          <a:off x="12763500" y="16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103981</xdr:rowOff>
    </xdr:from>
    <xdr:ext cx="599010" cy="259045"/>
    <xdr:sp macro="" textlink="">
      <xdr:nvSpPr>
        <xdr:cNvPr id="709" name="テキスト ボックス 708"/>
        <xdr:cNvSpPr txBox="1"/>
      </xdr:nvSpPr>
      <xdr:spPr>
        <a:xfrm>
          <a:off x="12514795" y="163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43752</xdr:rowOff>
    </xdr:from>
    <xdr:to>
      <xdr:col>111</xdr:col>
      <xdr:colOff>177800</xdr:colOff>
      <xdr:row>39</xdr:row>
      <xdr:rowOff>44450</xdr:rowOff>
    </xdr:to>
    <xdr:cxnSp macro="">
      <xdr:nvCxnSpPr>
        <xdr:cNvPr id="741" name="直線コネクタ 740"/>
        <xdr:cNvCxnSpPr/>
      </xdr:nvCxnSpPr>
      <xdr:spPr>
        <a:xfrm>
          <a:off x="20434300" y="673030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43752</xdr:rowOff>
    </xdr:from>
    <xdr:to>
      <xdr:col>107</xdr:col>
      <xdr:colOff>50800</xdr:colOff>
      <xdr:row>39</xdr:row>
      <xdr:rowOff>44450</xdr:rowOff>
    </xdr:to>
    <xdr:cxnSp macro="">
      <xdr:nvCxnSpPr>
        <xdr:cNvPr id="744" name="直線コネクタ 743"/>
        <xdr:cNvCxnSpPr/>
      </xdr:nvCxnSpPr>
      <xdr:spPr>
        <a:xfrm flipV="1">
          <a:off x="19545300" y="673030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164402</xdr:rowOff>
    </xdr:from>
    <xdr:to>
      <xdr:col>107</xdr:col>
      <xdr:colOff>101600</xdr:colOff>
      <xdr:row>39</xdr:row>
      <xdr:rowOff>94552</xdr:rowOff>
    </xdr:to>
    <xdr:sp macro="" textlink="">
      <xdr:nvSpPr>
        <xdr:cNvPr id="761" name="楕円 760"/>
        <xdr:cNvSpPr/>
      </xdr:nvSpPr>
      <xdr:spPr>
        <a:xfrm>
          <a:off x="20383500" y="66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85679</xdr:rowOff>
    </xdr:from>
    <xdr:ext cx="313932" cy="259045"/>
    <xdr:sp macro="" textlink="">
      <xdr:nvSpPr>
        <xdr:cNvPr id="762" name="テキスト ボックス 761"/>
        <xdr:cNvSpPr txBox="1"/>
      </xdr:nvSpPr>
      <xdr:spPr>
        <a:xfrm>
          <a:off x="20277333" y="6772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・民生費は、住民一人当たり４１</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７４８</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円となっている。決算額全体でみると、民生費のうち老人福祉及び児童福祉に要する経費が増嵩していることが要因となっている。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これは、本町において、老人福祉施設や認定こども園等のサービス内容の向上を積極的に支援しているためである。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・衛生費は、住民一人当たり１８</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３７５</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円と、類似団体平均に比べ高くなっており、前年度と比較しても増加している。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これは、不採算地区病院に対する運営助成を行っているためである。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・教育費は、住民一人当たり２４</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５６７</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建設事業費の減により前年度に比べ減少しているものの、</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より高水準を維持している</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これは、小・中学校の教育環境の整備及び学校給食の充実などを推進しているためである。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財政調整基金の取崩しにより実質収支は黒字を維持しているものの、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物価高等の影響による物件費の増加等のため、実質単年度収支は赤字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に転じている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今後、公共施設の耐震化や、老朽化に伴う改修などの大型事業が見込まれるが、財源を確保し、基金の取崩しを抑制するとともに、歳入歳出の徹底した見直しを行うことで財政基盤の強化を図る。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令和５年度から公営企業会計法適用となった簡易水道事業及び下水道事業を含む</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各会計とも安定した実質収支比率を維持している。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今後、公共施設の耐震化や、老朽化に伴う改修などの大型事業が見込まれるが、財源を確保し、基金の取り崩しを抑制するとともに、歳入歳出の徹底した見直しを行うことで財政基盤の強化を図る。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元利償還金は、平成２４年度から開始した簡易水道再編推進事業のために発行した地方債の償還が始まったため、今後公営企業債の元利償還金に対する繰入金の増加が見込まれる。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（該当数値なし）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方債現在高については、平成２８年度に多額の地方債を発行したため一時的に増加したが、平成２９年度以降は、通常年ベースの発行に抑制したため減少している。退職手当負担見込額は、定員適正化計画を基本に職員数が減少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いることから減少に転じている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充当可能基金については減少傾向であり、今後も元利償還金の増加に対応するため、多額の減債基金の取崩しが見込まれる。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将来負担比率については、健全性を保っているといえるが、老朽化している社会資本の維持補修経費が増加傾向であり、将来的な負担として財政運営に重くのしかかることが見込まれる。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今後、地方債発行は、プライマリーバランスを保ちながら地方債現在高の抑制を図り、交付税措置率の高いものを活用し、積極的な基金積立で将来負担に備えることから健全な比率の維持に努める。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減債基金に１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０百万円、老人ホーム施設整備基金に２０百万円、農業振興基金に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百万円、未来への森づくり基金に２５百万円を積立てたものの、財政調整基金を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１００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百万円、減債基金を２００百万円、ふるさと銀河線跡地活用等振興基金を５百万円、農業振興基金を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百万円、未来への森づくり基金を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地方債償還のピーク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である令和５年度以降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過ぎたものの、大型事業に充当した地方債の償還のため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、基金の取崩し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が続くことが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見込まれる。また、今後老人ホームの老朽化に伴う建替えや増改築が予定されるため、今後も計画的な基金への積立が必要である。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老人ホーム施設整備基金：老人ホーム施設の建設や増改築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ふるさと銀河線跡地活用等振興基金：ふるさと銀河線跡地の各種整備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老人ホーム施設整備基金：老人ホームの老朽化に伴う建替えや増改築を行うため、２０百万円を積立てたことによる増加</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ふるさと銀河線跡地活用等振興基金：跡地活用事業に５百万円を取崩して充当したことによる減少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老人ホーム施設整備基金：老人ホームの老朽化に伴う建替えや増改築を行うための財源として、毎年２０百万円程度を積立て予定。</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ふるさと銀河線跡地活用等振興基金：今後も基金の取崩しを行い、銀河線跡地の整備を推進する。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一般財源不足調整のため、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１００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決算剰余金を１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０百万円積立てたことにより増加したものの、償還のため２００百万円を取崩したことにより減少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地方債償還のピークである令和５年度以降を過ぎたものの、大型事業に充当した地方債の償還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、基金の取崩しが続くことが見込まれる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計画的な積立が必要である。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4870234</v>
      </c>
      <c r="BO4" s="415"/>
      <c r="BP4" s="415"/>
      <c r="BQ4" s="415"/>
      <c r="BR4" s="415"/>
      <c r="BS4" s="415"/>
      <c r="BT4" s="415"/>
      <c r="BU4" s="416"/>
      <c r="BV4" s="414">
        <v>5073445</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4707869</v>
      </c>
      <c r="BO5" s="420"/>
      <c r="BP5" s="420"/>
      <c r="BQ5" s="420"/>
      <c r="BR5" s="420"/>
      <c r="BS5" s="420"/>
      <c r="BT5" s="420"/>
      <c r="BU5" s="421"/>
      <c r="BV5" s="419">
        <v>4929059</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73.8</v>
      </c>
      <c r="CU5" s="390"/>
      <c r="CV5" s="390"/>
      <c r="CW5" s="390"/>
      <c r="CX5" s="390"/>
      <c r="CY5" s="390"/>
      <c r="CZ5" s="390"/>
      <c r="DA5" s="391"/>
      <c r="DB5" s="389">
        <v>73.5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162365</v>
      </c>
      <c r="BO6" s="420"/>
      <c r="BP6" s="420"/>
      <c r="BQ6" s="420"/>
      <c r="BR6" s="420"/>
      <c r="BS6" s="420"/>
      <c r="BT6" s="420"/>
      <c r="BU6" s="421"/>
      <c r="BV6" s="419">
        <v>144386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74</v>
      </c>
      <c r="CU6" s="563"/>
      <c r="CV6" s="563"/>
      <c r="CW6" s="563"/>
      <c r="CX6" s="563"/>
      <c r="CY6" s="563"/>
      <c r="CZ6" s="563"/>
      <c r="DA6" s="564"/>
      <c r="DB6" s="562">
        <v>74.099999999999994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0</v>
      </c>
      <c r="BO7" s="420"/>
      <c r="BP7" s="420"/>
      <c r="BQ7" s="420"/>
      <c r="BR7" s="420"/>
      <c r="BS7" s="420"/>
      <c r="BT7" s="420"/>
      <c r="BU7" s="421"/>
      <c r="BV7" s="419">
        <v>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3091007</v>
      </c>
      <c r="CU7" s="420"/>
      <c r="CV7" s="420"/>
      <c r="CW7" s="420"/>
      <c r="CX7" s="420"/>
      <c r="CY7" s="420"/>
      <c r="CZ7" s="420"/>
      <c r="DA7" s="421"/>
      <c r="DB7" s="419">
        <v>3099909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162365</v>
      </c>
      <c r="BO8" s="420"/>
      <c r="BP8" s="420"/>
      <c r="BQ8" s="420"/>
      <c r="BR8" s="420"/>
      <c r="BS8" s="420"/>
      <c r="BT8" s="420"/>
      <c r="BU8" s="421"/>
      <c r="BV8" s="419">
        <v>144386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2775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17979</v>
      </c>
      <c r="BO9" s="420"/>
      <c r="BP9" s="420"/>
      <c r="BQ9" s="420"/>
      <c r="BR9" s="420"/>
      <c r="BS9" s="420"/>
      <c r="BT9" s="420"/>
      <c r="BU9" s="421"/>
      <c r="BV9" s="419">
        <v>8634</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14.7</v>
      </c>
      <c r="CU9" s="390"/>
      <c r="CV9" s="390"/>
      <c r="CW9" s="390"/>
      <c r="CX9" s="390"/>
      <c r="CY9" s="390"/>
      <c r="CZ9" s="390"/>
      <c r="DA9" s="391"/>
      <c r="DB9" s="389">
        <v>14.9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3092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v>
      </c>
      <c r="BO10" s="420"/>
      <c r="BP10" s="420"/>
      <c r="BQ10" s="420"/>
      <c r="BR10" s="420"/>
      <c r="BS10" s="420"/>
      <c r="BT10" s="420"/>
      <c r="BU10" s="421"/>
      <c r="BV10" s="419">
        <v>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2608</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100332</v>
      </c>
      <c r="BO12" s="420"/>
      <c r="BP12" s="420"/>
      <c r="BQ12" s="420"/>
      <c r="BR12" s="420"/>
      <c r="BS12" s="420"/>
      <c r="BT12" s="420"/>
      <c r="BU12" s="421"/>
      <c r="BV12" s="419">
        <v>45205</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2585</v>
      </c>
      <c r="S13" s="513"/>
      <c r="T13" s="513"/>
      <c r="U13" s="513"/>
      <c r="V13" s="514"/>
      <c r="W13" s="500" t="s">
        <v>131</v>
      </c>
      <c r="X13" s="442"/>
      <c r="Y13" s="442"/>
      <c r="Z13" s="442"/>
      <c r="AA13" s="442"/>
      <c r="AB13" s="443"/>
      <c r="AC13" s="395">
        <v>400</v>
      </c>
      <c r="AD13" s="396"/>
      <c r="AE13" s="396"/>
      <c r="AF13" s="396"/>
      <c r="AG13" s="397"/>
      <c r="AH13" s="395">
        <v>480</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-82352</v>
      </c>
      <c r="BO13" s="420"/>
      <c r="BP13" s="420"/>
      <c r="BQ13" s="420"/>
      <c r="BR13" s="420"/>
      <c r="BS13" s="420"/>
      <c r="BT13" s="420"/>
      <c r="BU13" s="421"/>
      <c r="BV13" s="419">
        <v>-36571</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8.1999999999999993</v>
      </c>
      <c r="CU13" s="390"/>
      <c r="CV13" s="390"/>
      <c r="CW13" s="390"/>
      <c r="CX13" s="390"/>
      <c r="CY13" s="390"/>
      <c r="CZ13" s="390"/>
      <c r="DA13" s="391"/>
      <c r="DB13" s="389">
        <v>6.4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2671</v>
      </c>
      <c r="S14" s="513"/>
      <c r="T14" s="513"/>
      <c r="U14" s="513"/>
      <c r="V14" s="514"/>
      <c r="W14" s="515"/>
      <c r="X14" s="445"/>
      <c r="Y14" s="445"/>
      <c r="Z14" s="445"/>
      <c r="AA14" s="445"/>
      <c r="AB14" s="446"/>
      <c r="AC14" s="505">
        <v>30.1</v>
      </c>
      <c r="AD14" s="506"/>
      <c r="AE14" s="506"/>
      <c r="AF14" s="506"/>
      <c r="AG14" s="507"/>
      <c r="AH14" s="505">
        <v>32.299999999999997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2654</v>
      </c>
      <c r="S15" s="513"/>
      <c r="T15" s="513"/>
      <c r="U15" s="513"/>
      <c r="V15" s="514"/>
      <c r="W15" s="500" t="s">
        <v>137</v>
      </c>
      <c r="X15" s="442"/>
      <c r="Y15" s="442"/>
      <c r="Z15" s="442"/>
      <c r="AA15" s="442"/>
      <c r="AB15" s="443"/>
      <c r="AC15" s="395">
        <v>135</v>
      </c>
      <c r="AD15" s="396"/>
      <c r="AE15" s="396"/>
      <c r="AF15" s="396"/>
      <c r="AG15" s="397"/>
      <c r="AH15" s="395">
        <v>133</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413125</v>
      </c>
      <c r="BO15" s="415"/>
      <c r="BP15" s="415"/>
      <c r="BQ15" s="415"/>
      <c r="BR15" s="415"/>
      <c r="BS15" s="415"/>
      <c r="BT15" s="415"/>
      <c r="BU15" s="416"/>
      <c r="BV15" s="414">
        <v>402249</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10.199999999999999</v>
      </c>
      <c r="AD16" s="506"/>
      <c r="AE16" s="506"/>
      <c r="AF16" s="506"/>
      <c r="AG16" s="507"/>
      <c r="AH16" s="505">
        <v>8.9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2994781</v>
      </c>
      <c r="BO16" s="420"/>
      <c r="BP16" s="420"/>
      <c r="BQ16" s="420"/>
      <c r="BR16" s="420"/>
      <c r="BS16" s="420"/>
      <c r="BT16" s="420"/>
      <c r="BU16" s="421"/>
      <c r="BV16" s="419">
        <v>2995082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792</v>
      </c>
      <c r="AD17" s="396"/>
      <c r="AE17" s="396"/>
      <c r="AF17" s="396"/>
      <c r="AG17" s="397"/>
      <c r="AH17" s="395">
        <v>874</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498473</v>
      </c>
      <c r="BO17" s="420"/>
      <c r="BP17" s="420"/>
      <c r="BQ17" s="420"/>
      <c r="BR17" s="420"/>
      <c r="BS17" s="420"/>
      <c r="BT17" s="420"/>
      <c r="BU17" s="421"/>
      <c r="BV17" s="419">
        <v>483002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527.27</v>
      </c>
      <c r="M18" s="474"/>
      <c r="N18" s="474"/>
      <c r="O18" s="474"/>
      <c r="P18" s="474"/>
      <c r="Q18" s="474"/>
      <c r="R18" s="475"/>
      <c r="S18" s="475"/>
      <c r="T18" s="475"/>
      <c r="U18" s="475"/>
      <c r="V18" s="476"/>
      <c r="W18" s="490"/>
      <c r="X18" s="491"/>
      <c r="Y18" s="491"/>
      <c r="Z18" s="491"/>
      <c r="AA18" s="491"/>
      <c r="AB18" s="501"/>
      <c r="AC18" s="383">
        <v>59.7</v>
      </c>
      <c r="AD18" s="384"/>
      <c r="AE18" s="384"/>
      <c r="AF18" s="384"/>
      <c r="AG18" s="477"/>
      <c r="AH18" s="383">
        <v>58.8</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2315380</v>
      </c>
      <c r="BO18" s="420"/>
      <c r="BP18" s="420"/>
      <c r="BQ18" s="420"/>
      <c r="BR18" s="420"/>
      <c r="BS18" s="420"/>
      <c r="BT18" s="420"/>
      <c r="BU18" s="421"/>
      <c r="BV18" s="419">
        <v>2317935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3797532</v>
      </c>
      <c r="BO19" s="420"/>
      <c r="BP19" s="420"/>
      <c r="BQ19" s="420"/>
      <c r="BR19" s="420"/>
      <c r="BS19" s="420"/>
      <c r="BT19" s="420"/>
      <c r="BU19" s="421"/>
      <c r="BV19" s="419">
        <v>3716559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1202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4329756</v>
      </c>
      <c r="BO22" s="415"/>
      <c r="BP22" s="415"/>
      <c r="BQ22" s="415"/>
      <c r="BR22" s="415"/>
      <c r="BS22" s="415"/>
      <c r="BT22" s="415"/>
      <c r="BU22" s="416"/>
      <c r="BV22" s="414">
        <v>4585109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4248317</v>
      </c>
      <c r="BO23" s="420"/>
      <c r="BP23" s="420"/>
      <c r="BQ23" s="420"/>
      <c r="BR23" s="420"/>
      <c r="BS23" s="420"/>
      <c r="BT23" s="420"/>
      <c r="BU23" s="421"/>
      <c r="BV23" s="419">
        <v>4494015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7300</v>
      </c>
      <c r="R24" s="396"/>
      <c r="S24" s="396"/>
      <c r="T24" s="396"/>
      <c r="U24" s="396"/>
      <c r="V24" s="397"/>
      <c r="W24" s="454"/>
      <c r="X24" s="436"/>
      <c r="Y24" s="437"/>
      <c r="Z24" s="392" t="s">
        <v>162</v>
      </c>
      <c r="AA24" s="393"/>
      <c r="AB24" s="393"/>
      <c r="AC24" s="393"/>
      <c r="AD24" s="393"/>
      <c r="AE24" s="393"/>
      <c r="AF24" s="393"/>
      <c r="AG24" s="394"/>
      <c r="AH24" s="395">
        <v>70</v>
      </c>
      <c r="AI24" s="396"/>
      <c r="AJ24" s="396"/>
      <c r="AK24" s="396"/>
      <c r="AL24" s="397"/>
      <c r="AM24" s="395">
        <v>200270</v>
      </c>
      <c r="AN24" s="396"/>
      <c r="AO24" s="396"/>
      <c r="AP24" s="396"/>
      <c r="AQ24" s="396"/>
      <c r="AR24" s="397"/>
      <c r="AS24" s="395">
        <v>2861</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3055479</v>
      </c>
      <c r="BO24" s="420"/>
      <c r="BP24" s="420"/>
      <c r="BQ24" s="420"/>
      <c r="BR24" s="420"/>
      <c r="BS24" s="420"/>
      <c r="BT24" s="420"/>
      <c r="BU24" s="421"/>
      <c r="BV24" s="419">
        <v>3155705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6100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250844</v>
      </c>
      <c r="BO25" s="415"/>
      <c r="BP25" s="415"/>
      <c r="BQ25" s="415"/>
      <c r="BR25" s="415"/>
      <c r="BS25" s="415"/>
      <c r="BT25" s="415"/>
      <c r="BU25" s="416"/>
      <c r="BV25" s="414">
        <v>256309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5550</v>
      </c>
      <c r="R26" s="396"/>
      <c r="S26" s="396"/>
      <c r="T26" s="396"/>
      <c r="U26" s="396"/>
      <c r="V26" s="397"/>
      <c r="W26" s="454"/>
      <c r="X26" s="436"/>
      <c r="Y26" s="437"/>
      <c r="Z26" s="392" t="s">
        <v>168</v>
      </c>
      <c r="AA26" s="430"/>
      <c r="AB26" s="430"/>
      <c r="AC26" s="430"/>
      <c r="AD26" s="430"/>
      <c r="AE26" s="430"/>
      <c r="AF26" s="430"/>
      <c r="AG26" s="431"/>
      <c r="AH26" s="395">
        <v>1</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2640</v>
      </c>
      <c r="R27" s="396"/>
      <c r="S27" s="396"/>
      <c r="T27" s="396"/>
      <c r="U27" s="396"/>
      <c r="V27" s="397"/>
      <c r="W27" s="454"/>
      <c r="X27" s="436"/>
      <c r="Y27" s="437"/>
      <c r="Z27" s="392" t="s">
        <v>172</v>
      </c>
      <c r="AA27" s="393"/>
      <c r="AB27" s="393"/>
      <c r="AC27" s="393"/>
      <c r="AD27" s="393"/>
      <c r="AE27" s="393"/>
      <c r="AF27" s="393"/>
      <c r="AG27" s="394"/>
      <c r="AH27" s="395">
        <v>1</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129832</v>
      </c>
      <c r="BO27" s="423"/>
      <c r="BP27" s="423"/>
      <c r="BQ27" s="423"/>
      <c r="BR27" s="423"/>
      <c r="BS27" s="423"/>
      <c r="BT27" s="423"/>
      <c r="BU27" s="424"/>
      <c r="BV27" s="422">
        <v>129832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2070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1092515</v>
      </c>
      <c r="BO28" s="415"/>
      <c r="BP28" s="415"/>
      <c r="BQ28" s="415"/>
      <c r="BR28" s="415"/>
      <c r="BS28" s="415"/>
      <c r="BT28" s="415"/>
      <c r="BU28" s="416"/>
      <c r="BV28" s="414">
        <v>1192846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6</v>
      </c>
      <c r="M29" s="396"/>
      <c r="N29" s="396"/>
      <c r="O29" s="396"/>
      <c r="P29" s="397"/>
      <c r="Q29" s="395">
        <v>1760</v>
      </c>
      <c r="R29" s="396"/>
      <c r="S29" s="396"/>
      <c r="T29" s="396"/>
      <c r="U29" s="396"/>
      <c r="V29" s="397"/>
      <c r="W29" s="455"/>
      <c r="X29" s="456"/>
      <c r="Y29" s="457"/>
      <c r="Z29" s="392" t="s">
        <v>178</v>
      </c>
      <c r="AA29" s="393"/>
      <c r="AB29" s="393"/>
      <c r="AC29" s="393"/>
      <c r="AD29" s="393"/>
      <c r="AE29" s="393"/>
      <c r="AF29" s="393"/>
      <c r="AG29" s="394"/>
      <c r="AH29" s="395">
        <v>71</v>
      </c>
      <c r="AI29" s="396"/>
      <c r="AJ29" s="396"/>
      <c r="AK29" s="396"/>
      <c r="AL29" s="397"/>
      <c r="AM29" s="395">
        <v>202608</v>
      </c>
      <c r="AN29" s="396"/>
      <c r="AO29" s="396"/>
      <c r="AP29" s="396"/>
      <c r="AQ29" s="396"/>
      <c r="AR29" s="397"/>
      <c r="AS29" s="395">
        <v>2854</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918506</v>
      </c>
      <c r="BO29" s="420"/>
      <c r="BP29" s="420"/>
      <c r="BQ29" s="420"/>
      <c r="BR29" s="420"/>
      <c r="BS29" s="420"/>
      <c r="BT29" s="420"/>
      <c r="BU29" s="421"/>
      <c r="BV29" s="419">
        <v>1008506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97.9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708781</v>
      </c>
      <c r="BO30" s="423"/>
      <c r="BP30" s="423"/>
      <c r="BQ30" s="423"/>
      <c r="BR30" s="423"/>
      <c r="BS30" s="423"/>
      <c r="BT30" s="423"/>
      <c r="BU30" s="424"/>
      <c r="BV30" s="422">
        <v>687798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網走地方教育研修センター組合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北見地区消防組合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4fG6S/YMm9pxjlWy918R6nyM0LJyQKlpRrTHc5eXF615BZeIDij8nW1n+Wc3enFKw23iot3EQCmzsAtaonNQ==" saltValue="z6dstQQCATh3vTgReat5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0" workbookViewId="0">
      <selection activeCell="AO38" sqref="AO38:BC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331422</v>
      </c>
      <c r="S5" s="674"/>
      <c r="T5" s="674"/>
      <c r="U5" s="674"/>
      <c r="V5" s="674"/>
      <c r="W5" s="674"/>
      <c r="X5" s="674"/>
      <c r="Y5" s="702"/>
      <c r="Z5" s="715">
        <v>6.8</v>
      </c>
      <c r="AA5" s="715"/>
      <c r="AB5" s="715"/>
      <c r="AC5" s="715"/>
      <c r="AD5" s="716">
        <v>331422</v>
      </c>
      <c r="AE5" s="716"/>
      <c r="AF5" s="716"/>
      <c r="AG5" s="716"/>
      <c r="AH5" s="716"/>
      <c r="AI5" s="716"/>
      <c r="AJ5" s="716"/>
      <c r="AK5" s="716"/>
      <c r="AL5" s="703">
        <v>10.6</v>
      </c>
      <c r="AM5" s="686"/>
      <c r="AN5" s="686"/>
      <c r="AO5" s="704"/>
      <c r="AP5" s="676" t="s">
        <v>217</v>
      </c>
      <c r="AQ5" s="677"/>
      <c r="AR5" s="677"/>
      <c r="AS5" s="677"/>
      <c r="AT5" s="677"/>
      <c r="AU5" s="677"/>
      <c r="AV5" s="677"/>
      <c r="AW5" s="677"/>
      <c r="AX5" s="677"/>
      <c r="AY5" s="677"/>
      <c r="AZ5" s="677"/>
      <c r="BA5" s="677"/>
      <c r="BB5" s="677"/>
      <c r="BC5" s="677"/>
      <c r="BD5" s="677"/>
      <c r="BE5" s="677"/>
      <c r="BF5" s="678"/>
      <c r="BG5" s="627">
        <v>325257</v>
      </c>
      <c r="BH5" s="628"/>
      <c r="BI5" s="628"/>
      <c r="BJ5" s="628"/>
      <c r="BK5" s="628"/>
      <c r="BL5" s="628"/>
      <c r="BM5" s="628"/>
      <c r="BN5" s="629"/>
      <c r="BO5" s="663">
        <v>98.1</v>
      </c>
      <c r="BP5" s="663"/>
      <c r="BQ5" s="663"/>
      <c r="BR5" s="663"/>
      <c r="BS5" s="664">
        <v>2894</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95394</v>
      </c>
      <c r="S6" s="628"/>
      <c r="T6" s="628"/>
      <c r="U6" s="628"/>
      <c r="V6" s="628"/>
      <c r="W6" s="628"/>
      <c r="X6" s="628"/>
      <c r="Y6" s="629"/>
      <c r="Z6" s="663">
        <v>2</v>
      </c>
      <c r="AA6" s="663"/>
      <c r="AB6" s="663"/>
      <c r="AC6" s="663"/>
      <c r="AD6" s="664">
        <v>95394</v>
      </c>
      <c r="AE6" s="664"/>
      <c r="AF6" s="664"/>
      <c r="AG6" s="664"/>
      <c r="AH6" s="664"/>
      <c r="AI6" s="664"/>
      <c r="AJ6" s="664"/>
      <c r="AK6" s="664"/>
      <c r="AL6" s="630">
        <v>3</v>
      </c>
      <c r="AM6" s="631"/>
      <c r="AN6" s="631"/>
      <c r="AO6" s="665"/>
      <c r="AP6" s="624" t="s">
        <v>222</v>
      </c>
      <c r="AQ6" s="625"/>
      <c r="AR6" s="625"/>
      <c r="AS6" s="625"/>
      <c r="AT6" s="625"/>
      <c r="AU6" s="625"/>
      <c r="AV6" s="625"/>
      <c r="AW6" s="625"/>
      <c r="AX6" s="625"/>
      <c r="AY6" s="625"/>
      <c r="AZ6" s="625"/>
      <c r="BA6" s="625"/>
      <c r="BB6" s="625"/>
      <c r="BC6" s="625"/>
      <c r="BD6" s="625"/>
      <c r="BE6" s="625"/>
      <c r="BF6" s="626"/>
      <c r="BG6" s="627">
        <v>325257</v>
      </c>
      <c r="BH6" s="628"/>
      <c r="BI6" s="628"/>
      <c r="BJ6" s="628"/>
      <c r="BK6" s="628"/>
      <c r="BL6" s="628"/>
      <c r="BM6" s="628"/>
      <c r="BN6" s="629"/>
      <c r="BO6" s="663">
        <v>98.1</v>
      </c>
      <c r="BP6" s="663"/>
      <c r="BQ6" s="663"/>
      <c r="BR6" s="663"/>
      <c r="BS6" s="664">
        <v>2894</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56582</v>
      </c>
      <c r="CS6" s="628"/>
      <c r="CT6" s="628"/>
      <c r="CU6" s="628"/>
      <c r="CV6" s="628"/>
      <c r="CW6" s="628"/>
      <c r="CX6" s="628"/>
      <c r="CY6" s="629"/>
      <c r="CZ6" s="703">
        <v>1.2</v>
      </c>
      <c r="DA6" s="686"/>
      <c r="DB6" s="686"/>
      <c r="DC6" s="705"/>
      <c r="DD6" s="633" t="s">
        <v>122</v>
      </c>
      <c r="DE6" s="628"/>
      <c r="DF6" s="628"/>
      <c r="DG6" s="628"/>
      <c r="DH6" s="628"/>
      <c r="DI6" s="628"/>
      <c r="DJ6" s="628"/>
      <c r="DK6" s="628"/>
      <c r="DL6" s="628"/>
      <c r="DM6" s="628"/>
      <c r="DN6" s="628"/>
      <c r="DO6" s="628"/>
      <c r="DP6" s="629"/>
      <c r="DQ6" s="633">
        <v>56582</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108</v>
      </c>
      <c r="S7" s="628"/>
      <c r="T7" s="628"/>
      <c r="U7" s="628"/>
      <c r="V7" s="628"/>
      <c r="W7" s="628"/>
      <c r="X7" s="628"/>
      <c r="Y7" s="629"/>
      <c r="Z7" s="663">
        <v>0</v>
      </c>
      <c r="AA7" s="663"/>
      <c r="AB7" s="663"/>
      <c r="AC7" s="663"/>
      <c r="AD7" s="664">
        <v>108</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146472</v>
      </c>
      <c r="BH7" s="628"/>
      <c r="BI7" s="628"/>
      <c r="BJ7" s="628"/>
      <c r="BK7" s="628"/>
      <c r="BL7" s="628"/>
      <c r="BM7" s="628"/>
      <c r="BN7" s="629"/>
      <c r="BO7" s="663">
        <v>44.2</v>
      </c>
      <c r="BP7" s="663"/>
      <c r="BQ7" s="663"/>
      <c r="BR7" s="663"/>
      <c r="BS7" s="664">
        <v>2894</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579766</v>
      </c>
      <c r="CS7" s="628"/>
      <c r="CT7" s="628"/>
      <c r="CU7" s="628"/>
      <c r="CV7" s="628"/>
      <c r="CW7" s="628"/>
      <c r="CX7" s="628"/>
      <c r="CY7" s="629"/>
      <c r="CZ7" s="663">
        <v>12.3</v>
      </c>
      <c r="DA7" s="663"/>
      <c r="DB7" s="663"/>
      <c r="DC7" s="663"/>
      <c r="DD7" s="633">
        <v>52298</v>
      </c>
      <c r="DE7" s="628"/>
      <c r="DF7" s="628"/>
      <c r="DG7" s="628"/>
      <c r="DH7" s="628"/>
      <c r="DI7" s="628"/>
      <c r="DJ7" s="628"/>
      <c r="DK7" s="628"/>
      <c r="DL7" s="628"/>
      <c r="DM7" s="628"/>
      <c r="DN7" s="628"/>
      <c r="DO7" s="628"/>
      <c r="DP7" s="629"/>
      <c r="DQ7" s="633">
        <v>534565</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1012</v>
      </c>
      <c r="S8" s="628"/>
      <c r="T8" s="628"/>
      <c r="U8" s="628"/>
      <c r="V8" s="628"/>
      <c r="W8" s="628"/>
      <c r="X8" s="628"/>
      <c r="Y8" s="629"/>
      <c r="Z8" s="663">
        <v>0</v>
      </c>
      <c r="AA8" s="663"/>
      <c r="AB8" s="663"/>
      <c r="AC8" s="663"/>
      <c r="AD8" s="664">
        <v>1012</v>
      </c>
      <c r="AE8" s="664"/>
      <c r="AF8" s="664"/>
      <c r="AG8" s="664"/>
      <c r="AH8" s="664"/>
      <c r="AI8" s="664"/>
      <c r="AJ8" s="664"/>
      <c r="AK8" s="664"/>
      <c r="AL8" s="630">
        <v>0</v>
      </c>
      <c r="AM8" s="631"/>
      <c r="AN8" s="631"/>
      <c r="AO8" s="665"/>
      <c r="AP8" s="624" t="s">
        <v>228</v>
      </c>
      <c r="AQ8" s="625"/>
      <c r="AR8" s="625"/>
      <c r="AS8" s="625"/>
      <c r="AT8" s="625"/>
      <c r="AU8" s="625"/>
      <c r="AV8" s="625"/>
      <c r="AW8" s="625"/>
      <c r="AX8" s="625"/>
      <c r="AY8" s="625"/>
      <c r="AZ8" s="625"/>
      <c r="BA8" s="625"/>
      <c r="BB8" s="625"/>
      <c r="BC8" s="625"/>
      <c r="BD8" s="625"/>
      <c r="BE8" s="625"/>
      <c r="BF8" s="626"/>
      <c r="BG8" s="627">
        <v>4424</v>
      </c>
      <c r="BH8" s="628"/>
      <c r="BI8" s="628"/>
      <c r="BJ8" s="628"/>
      <c r="BK8" s="628"/>
      <c r="BL8" s="628"/>
      <c r="BM8" s="628"/>
      <c r="BN8" s="629"/>
      <c r="BO8" s="663">
        <v>1.3</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1079056</v>
      </c>
      <c r="CS8" s="628"/>
      <c r="CT8" s="628"/>
      <c r="CU8" s="628"/>
      <c r="CV8" s="628"/>
      <c r="CW8" s="628"/>
      <c r="CX8" s="628"/>
      <c r="CY8" s="629"/>
      <c r="CZ8" s="663">
        <v>22.9</v>
      </c>
      <c r="DA8" s="663"/>
      <c r="DB8" s="663"/>
      <c r="DC8" s="663"/>
      <c r="DD8" s="633" t="s">
        <v>122</v>
      </c>
      <c r="DE8" s="628"/>
      <c r="DF8" s="628"/>
      <c r="DG8" s="628"/>
      <c r="DH8" s="628"/>
      <c r="DI8" s="628"/>
      <c r="DJ8" s="628"/>
      <c r="DK8" s="628"/>
      <c r="DL8" s="628"/>
      <c r="DM8" s="628"/>
      <c r="DN8" s="628"/>
      <c r="DO8" s="628"/>
      <c r="DP8" s="629"/>
      <c r="DQ8" s="633">
        <v>703950</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1166</v>
      </c>
      <c r="S9" s="628"/>
      <c r="T9" s="628"/>
      <c r="U9" s="628"/>
      <c r="V9" s="628"/>
      <c r="W9" s="628"/>
      <c r="X9" s="628"/>
      <c r="Y9" s="629"/>
      <c r="Z9" s="663">
        <v>0</v>
      </c>
      <c r="AA9" s="663"/>
      <c r="AB9" s="663"/>
      <c r="AC9" s="663"/>
      <c r="AD9" s="664">
        <v>1166</v>
      </c>
      <c r="AE9" s="664"/>
      <c r="AF9" s="664"/>
      <c r="AG9" s="664"/>
      <c r="AH9" s="664"/>
      <c r="AI9" s="664"/>
      <c r="AJ9" s="664"/>
      <c r="AK9" s="664"/>
      <c r="AL9" s="630">
        <v>0</v>
      </c>
      <c r="AM9" s="631"/>
      <c r="AN9" s="631"/>
      <c r="AO9" s="665"/>
      <c r="AP9" s="624" t="s">
        <v>231</v>
      </c>
      <c r="AQ9" s="625"/>
      <c r="AR9" s="625"/>
      <c r="AS9" s="625"/>
      <c r="AT9" s="625"/>
      <c r="AU9" s="625"/>
      <c r="AV9" s="625"/>
      <c r="AW9" s="625"/>
      <c r="AX9" s="625"/>
      <c r="AY9" s="625"/>
      <c r="AZ9" s="625"/>
      <c r="BA9" s="625"/>
      <c r="BB9" s="625"/>
      <c r="BC9" s="625"/>
      <c r="BD9" s="625"/>
      <c r="BE9" s="625"/>
      <c r="BF9" s="626"/>
      <c r="BG9" s="627">
        <v>129488</v>
      </c>
      <c r="BH9" s="628"/>
      <c r="BI9" s="628"/>
      <c r="BJ9" s="628"/>
      <c r="BK9" s="628"/>
      <c r="BL9" s="628"/>
      <c r="BM9" s="628"/>
      <c r="BN9" s="629"/>
      <c r="BO9" s="663">
        <v>39.1</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483457</v>
      </c>
      <c r="CS9" s="628"/>
      <c r="CT9" s="628"/>
      <c r="CU9" s="628"/>
      <c r="CV9" s="628"/>
      <c r="CW9" s="628"/>
      <c r="CX9" s="628"/>
      <c r="CY9" s="629"/>
      <c r="CZ9" s="663">
        <v>10.3</v>
      </c>
      <c r="DA9" s="663"/>
      <c r="DB9" s="663"/>
      <c r="DC9" s="663"/>
      <c r="DD9" s="633">
        <v>140355</v>
      </c>
      <c r="DE9" s="628"/>
      <c r="DF9" s="628"/>
      <c r="DG9" s="628"/>
      <c r="DH9" s="628"/>
      <c r="DI9" s="628"/>
      <c r="DJ9" s="628"/>
      <c r="DK9" s="628"/>
      <c r="DL9" s="628"/>
      <c r="DM9" s="628"/>
      <c r="DN9" s="628"/>
      <c r="DO9" s="628"/>
      <c r="DP9" s="629"/>
      <c r="DQ9" s="633">
        <v>459545</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5833</v>
      </c>
      <c r="BH10" s="628"/>
      <c r="BI10" s="628"/>
      <c r="BJ10" s="628"/>
      <c r="BK10" s="628"/>
      <c r="BL10" s="628"/>
      <c r="BM10" s="628"/>
      <c r="BN10" s="629"/>
      <c r="BO10" s="663">
        <v>1.8</v>
      </c>
      <c r="BP10" s="663"/>
      <c r="BQ10" s="663"/>
      <c r="BR10" s="663"/>
      <c r="BS10" s="664">
        <v>972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342</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342</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73204</v>
      </c>
      <c r="S11" s="628"/>
      <c r="T11" s="628"/>
      <c r="U11" s="628"/>
      <c r="V11" s="628"/>
      <c r="W11" s="628"/>
      <c r="X11" s="628"/>
      <c r="Y11" s="629"/>
      <c r="Z11" s="630">
        <v>1.5</v>
      </c>
      <c r="AA11" s="631"/>
      <c r="AB11" s="631"/>
      <c r="AC11" s="632"/>
      <c r="AD11" s="633">
        <v>73204</v>
      </c>
      <c r="AE11" s="628"/>
      <c r="AF11" s="628"/>
      <c r="AG11" s="628"/>
      <c r="AH11" s="628"/>
      <c r="AI11" s="628"/>
      <c r="AJ11" s="628"/>
      <c r="AK11" s="629"/>
      <c r="AL11" s="630">
        <v>2.2999999999999998</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6727</v>
      </c>
      <c r="BH11" s="628"/>
      <c r="BI11" s="628"/>
      <c r="BJ11" s="628"/>
      <c r="BK11" s="628"/>
      <c r="BL11" s="628"/>
      <c r="BM11" s="628"/>
      <c r="BN11" s="629"/>
      <c r="BO11" s="663">
        <v>2</v>
      </c>
      <c r="BP11" s="663"/>
      <c r="BQ11" s="663"/>
      <c r="BR11" s="663"/>
      <c r="BS11" s="664">
        <v>1922</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469151</v>
      </c>
      <c r="CS11" s="628"/>
      <c r="CT11" s="628"/>
      <c r="CU11" s="628"/>
      <c r="CV11" s="628"/>
      <c r="CW11" s="628"/>
      <c r="CX11" s="628"/>
      <c r="CY11" s="629"/>
      <c r="CZ11" s="663">
        <v>10</v>
      </c>
      <c r="DA11" s="663"/>
      <c r="DB11" s="663"/>
      <c r="DC11" s="663"/>
      <c r="DD11" s="633">
        <v>189671</v>
      </c>
      <c r="DE11" s="628"/>
      <c r="DF11" s="628"/>
      <c r="DG11" s="628"/>
      <c r="DH11" s="628"/>
      <c r="DI11" s="628"/>
      <c r="DJ11" s="628"/>
      <c r="DK11" s="628"/>
      <c r="DL11" s="628"/>
      <c r="DM11" s="628"/>
      <c r="DN11" s="628"/>
      <c r="DO11" s="628"/>
      <c r="DP11" s="629"/>
      <c r="DQ11" s="633">
        <v>192867</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155242</v>
      </c>
      <c r="BH12" s="628"/>
      <c r="BI12" s="628"/>
      <c r="BJ12" s="628"/>
      <c r="BK12" s="628"/>
      <c r="BL12" s="628"/>
      <c r="BM12" s="628"/>
      <c r="BN12" s="629"/>
      <c r="BO12" s="663">
        <v>46.8</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146930</v>
      </c>
      <c r="CS12" s="628"/>
      <c r="CT12" s="628"/>
      <c r="CU12" s="628"/>
      <c r="CV12" s="628"/>
      <c r="CW12" s="628"/>
      <c r="CX12" s="628"/>
      <c r="CY12" s="629"/>
      <c r="CZ12" s="663">
        <v>3.1</v>
      </c>
      <c r="DA12" s="663"/>
      <c r="DB12" s="663"/>
      <c r="DC12" s="663"/>
      <c r="DD12" s="633">
        <v>2241</v>
      </c>
      <c r="DE12" s="628"/>
      <c r="DF12" s="628"/>
      <c r="DG12" s="628"/>
      <c r="DH12" s="628"/>
      <c r="DI12" s="628"/>
      <c r="DJ12" s="628"/>
      <c r="DK12" s="628"/>
      <c r="DL12" s="628"/>
      <c r="DM12" s="628"/>
      <c r="DN12" s="628"/>
      <c r="DO12" s="628"/>
      <c r="DP12" s="629"/>
      <c r="DQ12" s="633">
        <v>91878</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137937</v>
      </c>
      <c r="BH13" s="628"/>
      <c r="BI13" s="628"/>
      <c r="BJ13" s="628"/>
      <c r="BK13" s="628"/>
      <c r="BL13" s="628"/>
      <c r="BM13" s="628"/>
      <c r="BN13" s="629"/>
      <c r="BO13" s="663">
        <v>41.6</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473385</v>
      </c>
      <c r="CS13" s="628"/>
      <c r="CT13" s="628"/>
      <c r="CU13" s="628"/>
      <c r="CV13" s="628"/>
      <c r="CW13" s="628"/>
      <c r="CX13" s="628"/>
      <c r="CY13" s="629"/>
      <c r="CZ13" s="663">
        <v>10.1</v>
      </c>
      <c r="DA13" s="663"/>
      <c r="DB13" s="663"/>
      <c r="DC13" s="663"/>
      <c r="DD13" s="633">
        <v>136034</v>
      </c>
      <c r="DE13" s="628"/>
      <c r="DF13" s="628"/>
      <c r="DG13" s="628"/>
      <c r="DH13" s="628"/>
      <c r="DI13" s="628"/>
      <c r="DJ13" s="628"/>
      <c r="DK13" s="628"/>
      <c r="DL13" s="628"/>
      <c r="DM13" s="628"/>
      <c r="DN13" s="628"/>
      <c r="DO13" s="628"/>
      <c r="DP13" s="629"/>
      <c r="DQ13" s="633">
        <v>349484</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622</v>
      </c>
      <c r="S14" s="628"/>
      <c r="T14" s="628"/>
      <c r="U14" s="628"/>
      <c r="V14" s="628"/>
      <c r="W14" s="628"/>
      <c r="X14" s="628"/>
      <c r="Y14" s="629"/>
      <c r="Z14" s="663">
        <v>0</v>
      </c>
      <c r="AA14" s="663"/>
      <c r="AB14" s="663"/>
      <c r="AC14" s="663"/>
      <c r="AD14" s="664">
        <v>622</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10555</v>
      </c>
      <c r="BH14" s="628"/>
      <c r="BI14" s="628"/>
      <c r="BJ14" s="628"/>
      <c r="BK14" s="628"/>
      <c r="BL14" s="628"/>
      <c r="BM14" s="628"/>
      <c r="BN14" s="629"/>
      <c r="BO14" s="663">
        <v>3.2</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224027</v>
      </c>
      <c r="CS14" s="628"/>
      <c r="CT14" s="628"/>
      <c r="CU14" s="628"/>
      <c r="CV14" s="628"/>
      <c r="CW14" s="628"/>
      <c r="CX14" s="628"/>
      <c r="CY14" s="629"/>
      <c r="CZ14" s="663">
        <v>4.8</v>
      </c>
      <c r="DA14" s="663"/>
      <c r="DB14" s="663"/>
      <c r="DC14" s="663"/>
      <c r="DD14" s="633">
        <v>2059</v>
      </c>
      <c r="DE14" s="628"/>
      <c r="DF14" s="628"/>
      <c r="DG14" s="628"/>
      <c r="DH14" s="628"/>
      <c r="DI14" s="628"/>
      <c r="DJ14" s="628"/>
      <c r="DK14" s="628"/>
      <c r="DL14" s="628"/>
      <c r="DM14" s="628"/>
      <c r="DN14" s="628"/>
      <c r="DO14" s="628"/>
      <c r="DP14" s="629"/>
      <c r="DQ14" s="633">
        <v>168927</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12988</v>
      </c>
      <c r="BH15" s="628"/>
      <c r="BI15" s="628"/>
      <c r="BJ15" s="628"/>
      <c r="BK15" s="628"/>
      <c r="BL15" s="628"/>
      <c r="BM15" s="628"/>
      <c r="BN15" s="629"/>
      <c r="BO15" s="663">
        <v>3.9</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630007</v>
      </c>
      <c r="CS15" s="628"/>
      <c r="CT15" s="628"/>
      <c r="CU15" s="628"/>
      <c r="CV15" s="628"/>
      <c r="CW15" s="628"/>
      <c r="CX15" s="628"/>
      <c r="CY15" s="629"/>
      <c r="CZ15" s="663">
        <v>13.4</v>
      </c>
      <c r="DA15" s="663"/>
      <c r="DB15" s="663"/>
      <c r="DC15" s="663"/>
      <c r="DD15" s="633">
        <v>78213</v>
      </c>
      <c r="DE15" s="628"/>
      <c r="DF15" s="628"/>
      <c r="DG15" s="628"/>
      <c r="DH15" s="628"/>
      <c r="DI15" s="628"/>
      <c r="DJ15" s="628"/>
      <c r="DK15" s="628"/>
      <c r="DL15" s="628"/>
      <c r="DM15" s="628"/>
      <c r="DN15" s="628"/>
      <c r="DO15" s="628"/>
      <c r="DP15" s="629"/>
      <c r="DQ15" s="633">
        <v>519069</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7485</v>
      </c>
      <c r="S16" s="628"/>
      <c r="T16" s="628"/>
      <c r="U16" s="628"/>
      <c r="V16" s="628"/>
      <c r="W16" s="628"/>
      <c r="X16" s="628"/>
      <c r="Y16" s="629"/>
      <c r="Z16" s="663">
        <v>0.2</v>
      </c>
      <c r="AA16" s="663"/>
      <c r="AB16" s="663"/>
      <c r="AC16" s="663"/>
      <c r="AD16" s="664">
        <v>7485</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5347</v>
      </c>
      <c r="S17" s="628"/>
      <c r="T17" s="628"/>
      <c r="U17" s="628"/>
      <c r="V17" s="628"/>
      <c r="W17" s="628"/>
      <c r="X17" s="628"/>
      <c r="Y17" s="629"/>
      <c r="Z17" s="663">
        <v>0.1</v>
      </c>
      <c r="AA17" s="663"/>
      <c r="AB17" s="663"/>
      <c r="AC17" s="663"/>
      <c r="AD17" s="664">
        <v>5347</v>
      </c>
      <c r="AE17" s="664"/>
      <c r="AF17" s="664"/>
      <c r="AG17" s="664"/>
      <c r="AH17" s="664"/>
      <c r="AI17" s="664"/>
      <c r="AJ17" s="664"/>
      <c r="AK17" s="664"/>
      <c r="AL17" s="630">
        <v>0.2</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565166</v>
      </c>
      <c r="CS17" s="628"/>
      <c r="CT17" s="628"/>
      <c r="CU17" s="628"/>
      <c r="CV17" s="628"/>
      <c r="CW17" s="628"/>
      <c r="CX17" s="628"/>
      <c r="CY17" s="629"/>
      <c r="CZ17" s="663">
        <v>12</v>
      </c>
      <c r="DA17" s="663"/>
      <c r="DB17" s="663"/>
      <c r="DC17" s="663"/>
      <c r="DD17" s="633" t="s">
        <v>122</v>
      </c>
      <c r="DE17" s="628"/>
      <c r="DF17" s="628"/>
      <c r="DG17" s="628"/>
      <c r="DH17" s="628"/>
      <c r="DI17" s="628"/>
      <c r="DJ17" s="628"/>
      <c r="DK17" s="628"/>
      <c r="DL17" s="628"/>
      <c r="DM17" s="628"/>
      <c r="DN17" s="628"/>
      <c r="DO17" s="628"/>
      <c r="DP17" s="629"/>
      <c r="DQ17" s="633">
        <v>557958</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1062</v>
      </c>
      <c r="S18" s="628"/>
      <c r="T18" s="628"/>
      <c r="U18" s="628"/>
      <c r="V18" s="628"/>
      <c r="W18" s="628"/>
      <c r="X18" s="628"/>
      <c r="Y18" s="629"/>
      <c r="Z18" s="663">
        <v>0</v>
      </c>
      <c r="AA18" s="663"/>
      <c r="AB18" s="663"/>
      <c r="AC18" s="663"/>
      <c r="AD18" s="664">
        <v>1062</v>
      </c>
      <c r="AE18" s="664"/>
      <c r="AF18" s="664"/>
      <c r="AG18" s="664"/>
      <c r="AH18" s="664"/>
      <c r="AI18" s="664"/>
      <c r="AJ18" s="664"/>
      <c r="AK18" s="664"/>
      <c r="AL18" s="630">
        <v>0</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691</v>
      </c>
      <c r="S19" s="628"/>
      <c r="T19" s="628"/>
      <c r="U19" s="628"/>
      <c r="V19" s="628"/>
      <c r="W19" s="628"/>
      <c r="X19" s="628"/>
      <c r="Y19" s="629"/>
      <c r="Z19" s="663">
        <v>0</v>
      </c>
      <c r="AA19" s="663"/>
      <c r="AB19" s="663"/>
      <c r="AC19" s="663"/>
      <c r="AD19" s="664">
        <v>691</v>
      </c>
      <c r="AE19" s="664"/>
      <c r="AF19" s="664"/>
      <c r="AG19" s="664"/>
      <c r="AH19" s="664"/>
      <c r="AI19" s="664"/>
      <c r="AJ19" s="664"/>
      <c r="AK19" s="664"/>
      <c r="AL19" s="630">
        <v>0</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6165</v>
      </c>
      <c r="BH19" s="628"/>
      <c r="BI19" s="628"/>
      <c r="BJ19" s="628"/>
      <c r="BK19" s="628"/>
      <c r="BL19" s="628"/>
      <c r="BM19" s="628"/>
      <c r="BN19" s="629"/>
      <c r="BO19" s="663">
        <v>1.9</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371</v>
      </c>
      <c r="S20" s="628"/>
      <c r="T20" s="628"/>
      <c r="U20" s="628"/>
      <c r="V20" s="628"/>
      <c r="W20" s="628"/>
      <c r="X20" s="628"/>
      <c r="Y20" s="629"/>
      <c r="Z20" s="663">
        <v>0</v>
      </c>
      <c r="AA20" s="663"/>
      <c r="AB20" s="663"/>
      <c r="AC20" s="663"/>
      <c r="AD20" s="664">
        <v>371</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6165</v>
      </c>
      <c r="BH20" s="628"/>
      <c r="BI20" s="628"/>
      <c r="BJ20" s="628"/>
      <c r="BK20" s="628"/>
      <c r="BL20" s="628"/>
      <c r="BM20" s="628"/>
      <c r="BN20" s="629"/>
      <c r="BO20" s="663">
        <v>1.9</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4707869</v>
      </c>
      <c r="CS20" s="628"/>
      <c r="CT20" s="628"/>
      <c r="CU20" s="628"/>
      <c r="CV20" s="628"/>
      <c r="CW20" s="628"/>
      <c r="CX20" s="628"/>
      <c r="CY20" s="629"/>
      <c r="CZ20" s="663">
        <v>100</v>
      </c>
      <c r="DA20" s="663"/>
      <c r="DB20" s="663"/>
      <c r="DC20" s="663"/>
      <c r="DD20" s="633">
        <v>600871</v>
      </c>
      <c r="DE20" s="628"/>
      <c r="DF20" s="628"/>
      <c r="DG20" s="628"/>
      <c r="DH20" s="628"/>
      <c r="DI20" s="628"/>
      <c r="DJ20" s="628"/>
      <c r="DK20" s="628"/>
      <c r="DL20" s="628"/>
      <c r="DM20" s="628"/>
      <c r="DN20" s="628"/>
      <c r="DO20" s="628"/>
      <c r="DP20" s="629"/>
      <c r="DQ20" s="633">
        <v>3635167</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2828455</v>
      </c>
      <c r="S21" s="628"/>
      <c r="T21" s="628"/>
      <c r="U21" s="628"/>
      <c r="V21" s="628"/>
      <c r="W21" s="628"/>
      <c r="X21" s="628"/>
      <c r="Y21" s="629"/>
      <c r="Z21" s="663">
        <v>58.1</v>
      </c>
      <c r="AA21" s="663"/>
      <c r="AB21" s="663"/>
      <c r="AC21" s="663"/>
      <c r="AD21" s="664">
        <v>2581656</v>
      </c>
      <c r="AE21" s="664"/>
      <c r="AF21" s="664"/>
      <c r="AG21" s="664"/>
      <c r="AH21" s="664"/>
      <c r="AI21" s="664"/>
      <c r="AJ21" s="664"/>
      <c r="AK21" s="664"/>
      <c r="AL21" s="630">
        <v>82.5</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6165</v>
      </c>
      <c r="BH21" s="628"/>
      <c r="BI21" s="628"/>
      <c r="BJ21" s="628"/>
      <c r="BK21" s="628"/>
      <c r="BL21" s="628"/>
      <c r="BM21" s="628"/>
      <c r="BN21" s="629"/>
      <c r="BO21" s="663">
        <v>1.9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2581656</v>
      </c>
      <c r="S22" s="628"/>
      <c r="T22" s="628"/>
      <c r="U22" s="628"/>
      <c r="V22" s="628"/>
      <c r="W22" s="628"/>
      <c r="X22" s="628"/>
      <c r="Y22" s="629"/>
      <c r="Z22" s="663">
        <v>53</v>
      </c>
      <c r="AA22" s="663"/>
      <c r="AB22" s="663"/>
      <c r="AC22" s="663"/>
      <c r="AD22" s="664">
        <v>2581656</v>
      </c>
      <c r="AE22" s="664"/>
      <c r="AF22" s="664"/>
      <c r="AG22" s="664"/>
      <c r="AH22" s="664"/>
      <c r="AI22" s="664"/>
      <c r="AJ22" s="664"/>
      <c r="AK22" s="664"/>
      <c r="AL22" s="630">
        <v>82.5</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246799</v>
      </c>
      <c r="S23" s="628"/>
      <c r="T23" s="628"/>
      <c r="U23" s="628"/>
      <c r="V23" s="628"/>
      <c r="W23" s="628"/>
      <c r="X23" s="628"/>
      <c r="Y23" s="629"/>
      <c r="Z23" s="663">
        <v>5.0999999999999996</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1719205</v>
      </c>
      <c r="CS24" s="674"/>
      <c r="CT24" s="674"/>
      <c r="CU24" s="674"/>
      <c r="CV24" s="674"/>
      <c r="CW24" s="674"/>
      <c r="CX24" s="674"/>
      <c r="CY24" s="702"/>
      <c r="CZ24" s="703">
        <v>36.5</v>
      </c>
      <c r="DA24" s="686"/>
      <c r="DB24" s="686"/>
      <c r="DC24" s="705"/>
      <c r="DD24" s="701">
        <v>1444264</v>
      </c>
      <c r="DE24" s="674"/>
      <c r="DF24" s="674"/>
      <c r="DG24" s="674"/>
      <c r="DH24" s="674"/>
      <c r="DI24" s="674"/>
      <c r="DJ24" s="674"/>
      <c r="DK24" s="702"/>
      <c r="DL24" s="701">
        <v>1158453</v>
      </c>
      <c r="DM24" s="674"/>
      <c r="DN24" s="674"/>
      <c r="DO24" s="674"/>
      <c r="DP24" s="674"/>
      <c r="DQ24" s="674"/>
      <c r="DR24" s="674"/>
      <c r="DS24" s="674"/>
      <c r="DT24" s="674"/>
      <c r="DU24" s="674"/>
      <c r="DV24" s="702"/>
      <c r="DW24" s="703">
        <v>36.9</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3345277</v>
      </c>
      <c r="S25" s="628"/>
      <c r="T25" s="628"/>
      <c r="U25" s="628"/>
      <c r="V25" s="628"/>
      <c r="W25" s="628"/>
      <c r="X25" s="628"/>
      <c r="Y25" s="629"/>
      <c r="Z25" s="663">
        <v>68.7</v>
      </c>
      <c r="AA25" s="663"/>
      <c r="AB25" s="663"/>
      <c r="AC25" s="663"/>
      <c r="AD25" s="664">
        <v>3098478</v>
      </c>
      <c r="AE25" s="664"/>
      <c r="AF25" s="664"/>
      <c r="AG25" s="664"/>
      <c r="AH25" s="664"/>
      <c r="AI25" s="664"/>
      <c r="AJ25" s="664"/>
      <c r="AK25" s="664"/>
      <c r="AL25" s="630">
        <v>99.1</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725790</v>
      </c>
      <c r="CS25" s="636"/>
      <c r="CT25" s="636"/>
      <c r="CU25" s="636"/>
      <c r="CV25" s="636"/>
      <c r="CW25" s="636"/>
      <c r="CX25" s="636"/>
      <c r="CY25" s="637"/>
      <c r="CZ25" s="630">
        <v>15.4</v>
      </c>
      <c r="DA25" s="638"/>
      <c r="DB25" s="638"/>
      <c r="DC25" s="639"/>
      <c r="DD25" s="633">
        <v>688792</v>
      </c>
      <c r="DE25" s="636"/>
      <c r="DF25" s="636"/>
      <c r="DG25" s="636"/>
      <c r="DH25" s="636"/>
      <c r="DI25" s="636"/>
      <c r="DJ25" s="636"/>
      <c r="DK25" s="637"/>
      <c r="DL25" s="633">
        <v>688792</v>
      </c>
      <c r="DM25" s="636"/>
      <c r="DN25" s="636"/>
      <c r="DO25" s="636"/>
      <c r="DP25" s="636"/>
      <c r="DQ25" s="636"/>
      <c r="DR25" s="636"/>
      <c r="DS25" s="636"/>
      <c r="DT25" s="636"/>
      <c r="DU25" s="636"/>
      <c r="DV25" s="637"/>
      <c r="DW25" s="630">
        <v>21.9</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426520</v>
      </c>
      <c r="CS26" s="628"/>
      <c r="CT26" s="628"/>
      <c r="CU26" s="628"/>
      <c r="CV26" s="628"/>
      <c r="CW26" s="628"/>
      <c r="CX26" s="628"/>
      <c r="CY26" s="629"/>
      <c r="CZ26" s="630">
        <v>9.1</v>
      </c>
      <c r="DA26" s="638"/>
      <c r="DB26" s="638"/>
      <c r="DC26" s="639"/>
      <c r="DD26" s="633">
        <v>402114</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38027</v>
      </c>
      <c r="S27" s="628"/>
      <c r="T27" s="628"/>
      <c r="U27" s="628"/>
      <c r="V27" s="628"/>
      <c r="W27" s="628"/>
      <c r="X27" s="628"/>
      <c r="Y27" s="629"/>
      <c r="Z27" s="663">
        <v>0.8</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331422</v>
      </c>
      <c r="BH27" s="628"/>
      <c r="BI27" s="628"/>
      <c r="BJ27" s="628"/>
      <c r="BK27" s="628"/>
      <c r="BL27" s="628"/>
      <c r="BM27" s="628"/>
      <c r="BN27" s="629"/>
      <c r="BO27" s="663">
        <v>100</v>
      </c>
      <c r="BP27" s="663"/>
      <c r="BQ27" s="663"/>
      <c r="BR27" s="663"/>
      <c r="BS27" s="664">
        <v>2894</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428249</v>
      </c>
      <c r="CS27" s="636"/>
      <c r="CT27" s="636"/>
      <c r="CU27" s="636"/>
      <c r="CV27" s="636"/>
      <c r="CW27" s="636"/>
      <c r="CX27" s="636"/>
      <c r="CY27" s="637"/>
      <c r="CZ27" s="630">
        <v>9.1</v>
      </c>
      <c r="DA27" s="638"/>
      <c r="DB27" s="638"/>
      <c r="DC27" s="639"/>
      <c r="DD27" s="633">
        <v>197514</v>
      </c>
      <c r="DE27" s="636"/>
      <c r="DF27" s="636"/>
      <c r="DG27" s="636"/>
      <c r="DH27" s="636"/>
      <c r="DI27" s="636"/>
      <c r="DJ27" s="636"/>
      <c r="DK27" s="637"/>
      <c r="DL27" s="633">
        <v>111703</v>
      </c>
      <c r="DM27" s="636"/>
      <c r="DN27" s="636"/>
      <c r="DO27" s="636"/>
      <c r="DP27" s="636"/>
      <c r="DQ27" s="636"/>
      <c r="DR27" s="636"/>
      <c r="DS27" s="636"/>
      <c r="DT27" s="636"/>
      <c r="DU27" s="636"/>
      <c r="DV27" s="637"/>
      <c r="DW27" s="630">
        <v>3.6</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66748</v>
      </c>
      <c r="S28" s="628"/>
      <c r="T28" s="628"/>
      <c r="U28" s="628"/>
      <c r="V28" s="628"/>
      <c r="W28" s="628"/>
      <c r="X28" s="628"/>
      <c r="Y28" s="629"/>
      <c r="Z28" s="663">
        <v>1.4</v>
      </c>
      <c r="AA28" s="663"/>
      <c r="AB28" s="663"/>
      <c r="AC28" s="663"/>
      <c r="AD28" s="664">
        <v>12854</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565166</v>
      </c>
      <c r="CS28" s="628"/>
      <c r="CT28" s="628"/>
      <c r="CU28" s="628"/>
      <c r="CV28" s="628"/>
      <c r="CW28" s="628"/>
      <c r="CX28" s="628"/>
      <c r="CY28" s="629"/>
      <c r="CZ28" s="630">
        <v>12</v>
      </c>
      <c r="DA28" s="638"/>
      <c r="DB28" s="638"/>
      <c r="DC28" s="639"/>
      <c r="DD28" s="633">
        <v>557958</v>
      </c>
      <c r="DE28" s="628"/>
      <c r="DF28" s="628"/>
      <c r="DG28" s="628"/>
      <c r="DH28" s="628"/>
      <c r="DI28" s="628"/>
      <c r="DJ28" s="628"/>
      <c r="DK28" s="629"/>
      <c r="DL28" s="633">
        <v>357958</v>
      </c>
      <c r="DM28" s="628"/>
      <c r="DN28" s="628"/>
      <c r="DO28" s="628"/>
      <c r="DP28" s="628"/>
      <c r="DQ28" s="628"/>
      <c r="DR28" s="628"/>
      <c r="DS28" s="628"/>
      <c r="DT28" s="628"/>
      <c r="DU28" s="628"/>
      <c r="DV28" s="629"/>
      <c r="DW28" s="630">
        <v>11.4</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9327</v>
      </c>
      <c r="S29" s="628"/>
      <c r="T29" s="628"/>
      <c r="U29" s="628"/>
      <c r="V29" s="628"/>
      <c r="W29" s="628"/>
      <c r="X29" s="628"/>
      <c r="Y29" s="629"/>
      <c r="Z29" s="663">
        <v>0.2</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564740</v>
      </c>
      <c r="CS29" s="636"/>
      <c r="CT29" s="636"/>
      <c r="CU29" s="636"/>
      <c r="CV29" s="636"/>
      <c r="CW29" s="636"/>
      <c r="CX29" s="636"/>
      <c r="CY29" s="637"/>
      <c r="CZ29" s="630">
        <v>12</v>
      </c>
      <c r="DA29" s="638"/>
      <c r="DB29" s="638"/>
      <c r="DC29" s="639"/>
      <c r="DD29" s="633">
        <v>557532</v>
      </c>
      <c r="DE29" s="636"/>
      <c r="DF29" s="636"/>
      <c r="DG29" s="636"/>
      <c r="DH29" s="636"/>
      <c r="DI29" s="636"/>
      <c r="DJ29" s="636"/>
      <c r="DK29" s="637"/>
      <c r="DL29" s="633">
        <v>357532</v>
      </c>
      <c r="DM29" s="636"/>
      <c r="DN29" s="636"/>
      <c r="DO29" s="636"/>
      <c r="DP29" s="636"/>
      <c r="DQ29" s="636"/>
      <c r="DR29" s="636"/>
      <c r="DS29" s="636"/>
      <c r="DT29" s="636"/>
      <c r="DU29" s="636"/>
      <c r="DV29" s="637"/>
      <c r="DW29" s="630">
        <v>11.4</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266784</v>
      </c>
      <c r="S30" s="628"/>
      <c r="T30" s="628"/>
      <c r="U30" s="628"/>
      <c r="V30" s="628"/>
      <c r="W30" s="628"/>
      <c r="X30" s="628"/>
      <c r="Y30" s="629"/>
      <c r="Z30" s="663">
        <v>5.5</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556631</v>
      </c>
      <c r="CS30" s="628"/>
      <c r="CT30" s="628"/>
      <c r="CU30" s="628"/>
      <c r="CV30" s="628"/>
      <c r="CW30" s="628"/>
      <c r="CX30" s="628"/>
      <c r="CY30" s="629"/>
      <c r="CZ30" s="630">
        <v>11.8</v>
      </c>
      <c r="DA30" s="638"/>
      <c r="DB30" s="638"/>
      <c r="DC30" s="639"/>
      <c r="DD30" s="633">
        <v>549423</v>
      </c>
      <c r="DE30" s="628"/>
      <c r="DF30" s="628"/>
      <c r="DG30" s="628"/>
      <c r="DH30" s="628"/>
      <c r="DI30" s="628"/>
      <c r="DJ30" s="628"/>
      <c r="DK30" s="629"/>
      <c r="DL30" s="633">
        <v>349423</v>
      </c>
      <c r="DM30" s="628"/>
      <c r="DN30" s="628"/>
      <c r="DO30" s="628"/>
      <c r="DP30" s="628"/>
      <c r="DQ30" s="628"/>
      <c r="DR30" s="628"/>
      <c r="DS30" s="628"/>
      <c r="DT30" s="628"/>
      <c r="DU30" s="628"/>
      <c r="DV30" s="629"/>
      <c r="DW30" s="630">
        <v>11.1</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99.2</v>
      </c>
      <c r="BH31" s="685"/>
      <c r="BI31" s="685"/>
      <c r="BJ31" s="685"/>
      <c r="BK31" s="685"/>
      <c r="BL31" s="685"/>
      <c r="BM31" s="686">
        <v>97.7</v>
      </c>
      <c r="BN31" s="685"/>
      <c r="BO31" s="685"/>
      <c r="BP31" s="685"/>
      <c r="BQ31" s="687"/>
      <c r="BR31" s="684">
        <v>99.5</v>
      </c>
      <c r="BS31" s="685"/>
      <c r="BT31" s="685"/>
      <c r="BU31" s="685"/>
      <c r="BV31" s="685"/>
      <c r="BW31" s="685"/>
      <c r="BX31" s="686">
        <v>98.1</v>
      </c>
      <c r="BY31" s="685"/>
      <c r="BZ31" s="685"/>
      <c r="CA31" s="685"/>
      <c r="CB31" s="687"/>
      <c r="CD31" s="642"/>
      <c r="CE31" s="643"/>
      <c r="CF31" s="624" t="s">
        <v>301</v>
      </c>
      <c r="CG31" s="625"/>
      <c r="CH31" s="625"/>
      <c r="CI31" s="625"/>
      <c r="CJ31" s="625"/>
      <c r="CK31" s="625"/>
      <c r="CL31" s="625"/>
      <c r="CM31" s="625"/>
      <c r="CN31" s="625"/>
      <c r="CO31" s="625"/>
      <c r="CP31" s="625"/>
      <c r="CQ31" s="626"/>
      <c r="CR31" s="627">
        <v>8109</v>
      </c>
      <c r="CS31" s="636"/>
      <c r="CT31" s="636"/>
      <c r="CU31" s="636"/>
      <c r="CV31" s="636"/>
      <c r="CW31" s="636"/>
      <c r="CX31" s="636"/>
      <c r="CY31" s="637"/>
      <c r="CZ31" s="630">
        <v>0.2</v>
      </c>
      <c r="DA31" s="638"/>
      <c r="DB31" s="638"/>
      <c r="DC31" s="639"/>
      <c r="DD31" s="633">
        <v>8109</v>
      </c>
      <c r="DE31" s="636"/>
      <c r="DF31" s="636"/>
      <c r="DG31" s="636"/>
      <c r="DH31" s="636"/>
      <c r="DI31" s="636"/>
      <c r="DJ31" s="636"/>
      <c r="DK31" s="637"/>
      <c r="DL31" s="633">
        <v>8109</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275593</v>
      </c>
      <c r="S32" s="628"/>
      <c r="T32" s="628"/>
      <c r="U32" s="628"/>
      <c r="V32" s="628"/>
      <c r="W32" s="628"/>
      <c r="X32" s="628"/>
      <c r="Y32" s="629"/>
      <c r="Z32" s="663">
        <v>5.7</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99.3</v>
      </c>
      <c r="BH32" s="636"/>
      <c r="BI32" s="636"/>
      <c r="BJ32" s="636"/>
      <c r="BK32" s="636"/>
      <c r="BL32" s="636"/>
      <c r="BM32" s="631">
        <v>98.4</v>
      </c>
      <c r="BN32" s="636"/>
      <c r="BO32" s="636"/>
      <c r="BP32" s="636"/>
      <c r="BQ32" s="661"/>
      <c r="BR32" s="683">
        <v>99.7</v>
      </c>
      <c r="BS32" s="636"/>
      <c r="BT32" s="636"/>
      <c r="BU32" s="636"/>
      <c r="BV32" s="636"/>
      <c r="BW32" s="636"/>
      <c r="BX32" s="631">
        <v>98.7</v>
      </c>
      <c r="BY32" s="636"/>
      <c r="BZ32" s="636"/>
      <c r="CA32" s="636"/>
      <c r="CB32" s="661"/>
      <c r="CD32" s="644"/>
      <c r="CE32" s="645"/>
      <c r="CF32" s="624" t="s">
        <v>305</v>
      </c>
      <c r="CG32" s="625"/>
      <c r="CH32" s="625"/>
      <c r="CI32" s="625"/>
      <c r="CJ32" s="625"/>
      <c r="CK32" s="625"/>
      <c r="CL32" s="625"/>
      <c r="CM32" s="625"/>
      <c r="CN32" s="625"/>
      <c r="CO32" s="625"/>
      <c r="CP32" s="625"/>
      <c r="CQ32" s="626"/>
      <c r="CR32" s="627">
        <v>426</v>
      </c>
      <c r="CS32" s="628"/>
      <c r="CT32" s="628"/>
      <c r="CU32" s="628"/>
      <c r="CV32" s="628"/>
      <c r="CW32" s="628"/>
      <c r="CX32" s="628"/>
      <c r="CY32" s="629"/>
      <c r="CZ32" s="630">
        <v>0</v>
      </c>
      <c r="DA32" s="638"/>
      <c r="DB32" s="638"/>
      <c r="DC32" s="639"/>
      <c r="DD32" s="633">
        <v>426</v>
      </c>
      <c r="DE32" s="628"/>
      <c r="DF32" s="628"/>
      <c r="DG32" s="628"/>
      <c r="DH32" s="628"/>
      <c r="DI32" s="628"/>
      <c r="DJ32" s="628"/>
      <c r="DK32" s="629"/>
      <c r="DL32" s="633">
        <v>426</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62375</v>
      </c>
      <c r="S33" s="628"/>
      <c r="T33" s="628"/>
      <c r="U33" s="628"/>
      <c r="V33" s="628"/>
      <c r="W33" s="628"/>
      <c r="X33" s="628"/>
      <c r="Y33" s="629"/>
      <c r="Z33" s="663">
        <v>1.3</v>
      </c>
      <c r="AA33" s="663"/>
      <c r="AB33" s="663"/>
      <c r="AC33" s="663"/>
      <c r="AD33" s="664">
        <v>16846</v>
      </c>
      <c r="AE33" s="664"/>
      <c r="AF33" s="664"/>
      <c r="AG33" s="664"/>
      <c r="AH33" s="664"/>
      <c r="AI33" s="664"/>
      <c r="AJ33" s="664"/>
      <c r="AK33" s="664"/>
      <c r="AL33" s="630">
        <v>0.5</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v>
      </c>
      <c r="BH33" s="612"/>
      <c r="BI33" s="612"/>
      <c r="BJ33" s="612"/>
      <c r="BK33" s="612"/>
      <c r="BL33" s="612"/>
      <c r="BM33" s="656">
        <v>96.3</v>
      </c>
      <c r="BN33" s="612"/>
      <c r="BO33" s="612"/>
      <c r="BP33" s="612"/>
      <c r="BQ33" s="650"/>
      <c r="BR33" s="682">
        <v>99</v>
      </c>
      <c r="BS33" s="612"/>
      <c r="BT33" s="612"/>
      <c r="BU33" s="612"/>
      <c r="BV33" s="612"/>
      <c r="BW33" s="612"/>
      <c r="BX33" s="656">
        <v>96.9</v>
      </c>
      <c r="BY33" s="612"/>
      <c r="BZ33" s="612"/>
      <c r="CA33" s="612"/>
      <c r="CB33" s="650"/>
      <c r="CD33" s="624" t="s">
        <v>308</v>
      </c>
      <c r="CE33" s="625"/>
      <c r="CF33" s="625"/>
      <c r="CG33" s="625"/>
      <c r="CH33" s="625"/>
      <c r="CI33" s="625"/>
      <c r="CJ33" s="625"/>
      <c r="CK33" s="625"/>
      <c r="CL33" s="625"/>
      <c r="CM33" s="625"/>
      <c r="CN33" s="625"/>
      <c r="CO33" s="625"/>
      <c r="CP33" s="625"/>
      <c r="CQ33" s="626"/>
      <c r="CR33" s="627">
        <v>2387793</v>
      </c>
      <c r="CS33" s="636"/>
      <c r="CT33" s="636"/>
      <c r="CU33" s="636"/>
      <c r="CV33" s="636"/>
      <c r="CW33" s="636"/>
      <c r="CX33" s="636"/>
      <c r="CY33" s="637"/>
      <c r="CZ33" s="630">
        <v>50.7</v>
      </c>
      <c r="DA33" s="638"/>
      <c r="DB33" s="638"/>
      <c r="DC33" s="639"/>
      <c r="DD33" s="633">
        <v>1925797</v>
      </c>
      <c r="DE33" s="636"/>
      <c r="DF33" s="636"/>
      <c r="DG33" s="636"/>
      <c r="DH33" s="636"/>
      <c r="DI33" s="636"/>
      <c r="DJ33" s="636"/>
      <c r="DK33" s="637"/>
      <c r="DL33" s="633">
        <v>1156927</v>
      </c>
      <c r="DM33" s="636"/>
      <c r="DN33" s="636"/>
      <c r="DO33" s="636"/>
      <c r="DP33" s="636"/>
      <c r="DQ33" s="636"/>
      <c r="DR33" s="636"/>
      <c r="DS33" s="636"/>
      <c r="DT33" s="636"/>
      <c r="DU33" s="636"/>
      <c r="DV33" s="637"/>
      <c r="DW33" s="630">
        <v>36.9</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12838</v>
      </c>
      <c r="S34" s="628"/>
      <c r="T34" s="628"/>
      <c r="U34" s="628"/>
      <c r="V34" s="628"/>
      <c r="W34" s="628"/>
      <c r="X34" s="628"/>
      <c r="Y34" s="629"/>
      <c r="Z34" s="663">
        <v>0.3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803202</v>
      </c>
      <c r="CS34" s="628"/>
      <c r="CT34" s="628"/>
      <c r="CU34" s="628"/>
      <c r="CV34" s="628"/>
      <c r="CW34" s="628"/>
      <c r="CX34" s="628"/>
      <c r="CY34" s="629"/>
      <c r="CZ34" s="630">
        <v>17.100000000000001</v>
      </c>
      <c r="DA34" s="638"/>
      <c r="DB34" s="638"/>
      <c r="DC34" s="639"/>
      <c r="DD34" s="633">
        <v>690104</v>
      </c>
      <c r="DE34" s="628"/>
      <c r="DF34" s="628"/>
      <c r="DG34" s="628"/>
      <c r="DH34" s="628"/>
      <c r="DI34" s="628"/>
      <c r="DJ34" s="628"/>
      <c r="DK34" s="629"/>
      <c r="DL34" s="633">
        <v>460989</v>
      </c>
      <c r="DM34" s="628"/>
      <c r="DN34" s="628"/>
      <c r="DO34" s="628"/>
      <c r="DP34" s="628"/>
      <c r="DQ34" s="628"/>
      <c r="DR34" s="628"/>
      <c r="DS34" s="628"/>
      <c r="DT34" s="628"/>
      <c r="DU34" s="628"/>
      <c r="DV34" s="629"/>
      <c r="DW34" s="630">
        <v>14.7</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337898</v>
      </c>
      <c r="S35" s="628"/>
      <c r="T35" s="628"/>
      <c r="U35" s="628"/>
      <c r="V35" s="628"/>
      <c r="W35" s="628"/>
      <c r="X35" s="628"/>
      <c r="Y35" s="629"/>
      <c r="Z35" s="663">
        <v>6.9</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118575</v>
      </c>
      <c r="CS35" s="636"/>
      <c r="CT35" s="636"/>
      <c r="CU35" s="636"/>
      <c r="CV35" s="636"/>
      <c r="CW35" s="636"/>
      <c r="CX35" s="636"/>
      <c r="CY35" s="637"/>
      <c r="CZ35" s="630">
        <v>2.5</v>
      </c>
      <c r="DA35" s="638"/>
      <c r="DB35" s="638"/>
      <c r="DC35" s="639"/>
      <c r="DD35" s="633">
        <v>108474</v>
      </c>
      <c r="DE35" s="636"/>
      <c r="DF35" s="636"/>
      <c r="DG35" s="636"/>
      <c r="DH35" s="636"/>
      <c r="DI35" s="636"/>
      <c r="DJ35" s="636"/>
      <c r="DK35" s="637"/>
      <c r="DL35" s="633">
        <v>68720</v>
      </c>
      <c r="DM35" s="636"/>
      <c r="DN35" s="636"/>
      <c r="DO35" s="636"/>
      <c r="DP35" s="636"/>
      <c r="DQ35" s="636"/>
      <c r="DR35" s="636"/>
      <c r="DS35" s="636"/>
      <c r="DT35" s="636"/>
      <c r="DU35" s="636"/>
      <c r="DV35" s="637"/>
      <c r="DW35" s="630">
        <v>2.2000000000000002</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34386</v>
      </c>
      <c r="S36" s="628"/>
      <c r="T36" s="628"/>
      <c r="U36" s="628"/>
      <c r="V36" s="628"/>
      <c r="W36" s="628"/>
      <c r="X36" s="628"/>
      <c r="Y36" s="629"/>
      <c r="Z36" s="663">
        <v>0.7</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521022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1702</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1132137</v>
      </c>
      <c r="CS36" s="628"/>
      <c r="CT36" s="628"/>
      <c r="CU36" s="628"/>
      <c r="CV36" s="628"/>
      <c r="CW36" s="628"/>
      <c r="CX36" s="628"/>
      <c r="CY36" s="629"/>
      <c r="CZ36" s="630">
        <v>24</v>
      </c>
      <c r="DA36" s="638"/>
      <c r="DB36" s="638"/>
      <c r="DC36" s="639"/>
      <c r="DD36" s="633">
        <v>906914</v>
      </c>
      <c r="DE36" s="628"/>
      <c r="DF36" s="628"/>
      <c r="DG36" s="628"/>
      <c r="DH36" s="628"/>
      <c r="DI36" s="628"/>
      <c r="DJ36" s="628"/>
      <c r="DK36" s="629"/>
      <c r="DL36" s="633">
        <v>494472</v>
      </c>
      <c r="DM36" s="628"/>
      <c r="DN36" s="628"/>
      <c r="DO36" s="628"/>
      <c r="DP36" s="628"/>
      <c r="DQ36" s="628"/>
      <c r="DR36" s="628"/>
      <c r="DS36" s="628"/>
      <c r="DT36" s="628"/>
      <c r="DU36" s="628"/>
      <c r="DV36" s="629"/>
      <c r="DW36" s="630">
        <v>15.8</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119703</v>
      </c>
      <c r="S37" s="628"/>
      <c r="T37" s="628"/>
      <c r="U37" s="628"/>
      <c r="V37" s="628"/>
      <c r="W37" s="628"/>
      <c r="X37" s="628"/>
      <c r="Y37" s="629"/>
      <c r="Z37" s="663">
        <v>2.5</v>
      </c>
      <c r="AA37" s="663"/>
      <c r="AB37" s="663"/>
      <c r="AC37" s="663"/>
      <c r="AD37" s="664" t="s">
        <v>122</v>
      </c>
      <c r="AE37" s="664"/>
      <c r="AF37" s="664"/>
      <c r="AG37" s="664"/>
      <c r="AH37" s="664"/>
      <c r="AI37" s="664"/>
      <c r="AJ37" s="664"/>
      <c r="AK37" s="664"/>
      <c r="AL37" s="630" t="s">
        <v>122</v>
      </c>
      <c r="AM37" s="631"/>
      <c r="AN37" s="631"/>
      <c r="AO37" s="665"/>
      <c r="AQ37" s="658" t="s">
        <v>320</v>
      </c>
      <c r="AR37" s="659"/>
      <c r="AS37" s="659"/>
      <c r="AT37" s="659"/>
      <c r="AU37" s="659"/>
      <c r="AV37" s="659"/>
      <c r="AW37" s="659"/>
      <c r="AX37" s="659"/>
      <c r="AY37" s="660"/>
      <c r="AZ37" s="627">
        <v>178510</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-1349</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269664</v>
      </c>
      <c r="CS37" s="636"/>
      <c r="CT37" s="636"/>
      <c r="CU37" s="636"/>
      <c r="CV37" s="636"/>
      <c r="CW37" s="636"/>
      <c r="CX37" s="636"/>
      <c r="CY37" s="637"/>
      <c r="CZ37" s="630">
        <v>5.7</v>
      </c>
      <c r="DA37" s="638"/>
      <c r="DB37" s="638"/>
      <c r="DC37" s="639"/>
      <c r="DD37" s="633">
        <v>220464</v>
      </c>
      <c r="DE37" s="636"/>
      <c r="DF37" s="636"/>
      <c r="DG37" s="636"/>
      <c r="DH37" s="636"/>
      <c r="DI37" s="636"/>
      <c r="DJ37" s="636"/>
      <c r="DK37" s="637"/>
      <c r="DL37" s="633">
        <v>166369</v>
      </c>
      <c r="DM37" s="636"/>
      <c r="DN37" s="636"/>
      <c r="DO37" s="636"/>
      <c r="DP37" s="636"/>
      <c r="DQ37" s="636"/>
      <c r="DR37" s="636"/>
      <c r="DS37" s="636"/>
      <c r="DT37" s="636"/>
      <c r="DU37" s="636"/>
      <c r="DV37" s="637"/>
      <c r="DW37" s="630">
        <v>5.3</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301278</v>
      </c>
      <c r="S38" s="628"/>
      <c r="T38" s="628"/>
      <c r="U38" s="628"/>
      <c r="V38" s="628"/>
      <c r="W38" s="628"/>
      <c r="X38" s="628"/>
      <c r="Y38" s="629"/>
      <c r="Z38" s="663">
        <v>6.2</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131152</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418</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211360</v>
      </c>
      <c r="CS38" s="628"/>
      <c r="CT38" s="628"/>
      <c r="CU38" s="628"/>
      <c r="CV38" s="628"/>
      <c r="CW38" s="628"/>
      <c r="CX38" s="628"/>
      <c r="CY38" s="629"/>
      <c r="CZ38" s="630">
        <v>4.5</v>
      </c>
      <c r="DA38" s="638"/>
      <c r="DB38" s="638"/>
      <c r="DC38" s="639"/>
      <c r="DD38" s="633">
        <v>173521</v>
      </c>
      <c r="DE38" s="628"/>
      <c r="DF38" s="628"/>
      <c r="DG38" s="628"/>
      <c r="DH38" s="628"/>
      <c r="DI38" s="628"/>
      <c r="DJ38" s="628"/>
      <c r="DK38" s="629"/>
      <c r="DL38" s="633">
        <v>132746</v>
      </c>
      <c r="DM38" s="628"/>
      <c r="DN38" s="628"/>
      <c r="DO38" s="628"/>
      <c r="DP38" s="628"/>
      <c r="DQ38" s="628"/>
      <c r="DR38" s="628"/>
      <c r="DS38" s="628"/>
      <c r="DT38" s="628"/>
      <c r="DU38" s="628"/>
      <c r="DV38" s="629"/>
      <c r="DW38" s="630">
        <v>4.2</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5913</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792</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49358</v>
      </c>
      <c r="CS39" s="636"/>
      <c r="CT39" s="636"/>
      <c r="CU39" s="636"/>
      <c r="CV39" s="636"/>
      <c r="CW39" s="636"/>
      <c r="CX39" s="636"/>
      <c r="CY39" s="637"/>
      <c r="CZ39" s="630">
        <v>1</v>
      </c>
      <c r="DA39" s="638"/>
      <c r="DB39" s="638"/>
      <c r="DC39" s="639"/>
      <c r="DD39" s="633">
        <v>46784</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10878</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128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73161</v>
      </c>
      <c r="CS40" s="628"/>
      <c r="CT40" s="628"/>
      <c r="CU40" s="628"/>
      <c r="CV40" s="628"/>
      <c r="CW40" s="628"/>
      <c r="CX40" s="628"/>
      <c r="CY40" s="629"/>
      <c r="CZ40" s="630">
        <v>1.6</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4870234</v>
      </c>
      <c r="S41" s="649"/>
      <c r="T41" s="649"/>
      <c r="U41" s="649"/>
      <c r="V41" s="649"/>
      <c r="W41" s="649"/>
      <c r="X41" s="649"/>
      <c r="Y41" s="653"/>
      <c r="Z41" s="654">
        <v>100</v>
      </c>
      <c r="AA41" s="654"/>
      <c r="AB41" s="654"/>
      <c r="AC41" s="654"/>
      <c r="AD41" s="655">
        <v>3128178</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44290</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161157</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360</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600871</v>
      </c>
      <c r="CS42" s="636"/>
      <c r="CT42" s="636"/>
      <c r="CU42" s="636"/>
      <c r="CV42" s="636"/>
      <c r="CW42" s="636"/>
      <c r="CX42" s="636"/>
      <c r="CY42" s="637"/>
      <c r="CZ42" s="630">
        <v>12.8</v>
      </c>
      <c r="DA42" s="638"/>
      <c r="DB42" s="638"/>
      <c r="DC42" s="639"/>
      <c r="DD42" s="633">
        <v>265106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13948</v>
      </c>
      <c r="CS43" s="636"/>
      <c r="CT43" s="636"/>
      <c r="CU43" s="636"/>
      <c r="CV43" s="636"/>
      <c r="CW43" s="636"/>
      <c r="CX43" s="636"/>
      <c r="CY43" s="637"/>
      <c r="CZ43" s="630">
        <v>0.3</v>
      </c>
      <c r="DA43" s="638"/>
      <c r="DB43" s="638"/>
      <c r="DC43" s="639"/>
      <c r="DD43" s="633">
        <v>13948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600871</v>
      </c>
      <c r="CS44" s="628"/>
      <c r="CT44" s="628"/>
      <c r="CU44" s="628"/>
      <c r="CV44" s="628"/>
      <c r="CW44" s="628"/>
      <c r="CX44" s="628"/>
      <c r="CY44" s="629"/>
      <c r="CZ44" s="630">
        <v>12.8</v>
      </c>
      <c r="DA44" s="631"/>
      <c r="DB44" s="631"/>
      <c r="DC44" s="632"/>
      <c r="DD44" s="633">
        <v>265106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256358</v>
      </c>
      <c r="CS45" s="636"/>
      <c r="CT45" s="636"/>
      <c r="CU45" s="636"/>
      <c r="CV45" s="636"/>
      <c r="CW45" s="636"/>
      <c r="CX45" s="636"/>
      <c r="CY45" s="637"/>
      <c r="CZ45" s="630">
        <v>5.4</v>
      </c>
      <c r="DA45" s="638"/>
      <c r="DB45" s="638"/>
      <c r="DC45" s="639"/>
      <c r="DD45" s="633">
        <v>43065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314268</v>
      </c>
      <c r="CS46" s="628"/>
      <c r="CT46" s="628"/>
      <c r="CU46" s="628"/>
      <c r="CV46" s="628"/>
      <c r="CW46" s="628"/>
      <c r="CX46" s="628"/>
      <c r="CY46" s="629"/>
      <c r="CZ46" s="630">
        <v>6.7</v>
      </c>
      <c r="DA46" s="631"/>
      <c r="DB46" s="631"/>
      <c r="DC46" s="632"/>
      <c r="DD46" s="633">
        <v>220696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4707869</v>
      </c>
      <c r="CS49" s="612"/>
      <c r="CT49" s="612"/>
      <c r="CU49" s="612"/>
      <c r="CV49" s="612"/>
      <c r="CW49" s="612"/>
      <c r="CX49" s="612"/>
      <c r="CY49" s="613"/>
      <c r="CZ49" s="614">
        <v>100</v>
      </c>
      <c r="DA49" s="615"/>
      <c r="DB49" s="615"/>
      <c r="DC49" s="616"/>
      <c r="DD49" s="617">
        <v>3635167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vj4igVmAKpjWjsygzsrppG1b3k35CAHyMLtxXsz0r/K5CrcT9UrwLVSo+q9FchUKo4sp+mI5oWasXbWvQSz4jQ==" saltValue="lOD7TMgN4LasIxcE4jta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85" zoomScaleNormal="85" zoomScaleSheetLayoutView="70" workbookViewId="0">
      <selection activeCell="AO38" sqref="AO38:BC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4870</v>
      </c>
      <c r="R7" s="1088"/>
      <c r="S7" s="1088"/>
      <c r="T7" s="1088"/>
      <c r="U7" s="1088"/>
      <c r="V7" s="1088">
        <v>4708</v>
      </c>
      <c r="W7" s="1088"/>
      <c r="X7" s="1088"/>
      <c r="Y7" s="1088"/>
      <c r="Z7" s="1088"/>
      <c r="AA7" s="1088">
        <v>162</v>
      </c>
      <c r="AB7" s="1088"/>
      <c r="AC7" s="1088"/>
      <c r="AD7" s="1088"/>
      <c r="AE7" s="1089"/>
      <c r="AF7" s="1090">
        <v>162</v>
      </c>
      <c r="AG7" s="1091"/>
      <c r="AH7" s="1091"/>
      <c r="AI7" s="1091"/>
      <c r="AJ7" s="1092"/>
      <c r="AK7" s="1093">
        <v>338</v>
      </c>
      <c r="AL7" s="1094"/>
      <c r="AM7" s="1094"/>
      <c r="AN7" s="1094"/>
      <c r="AO7" s="1094"/>
      <c r="AP7" s="1094">
        <v>4330</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40"/>
      <c r="AB18" s="1036"/>
      <c r="AC18" s="1036"/>
      <c r="AD18" s="1036"/>
      <c r="AE18" s="1037"/>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4870</v>
      </c>
      <c r="R23" s="1061"/>
      <c r="S23" s="1061"/>
      <c r="T23" s="1061"/>
      <c r="U23" s="1061"/>
      <c r="V23" s="1061">
        <v>4708</v>
      </c>
      <c r="W23" s="1061"/>
      <c r="X23" s="1061"/>
      <c r="Y23" s="1061"/>
      <c r="Z23" s="1061"/>
      <c r="AA23" s="1061">
        <v>162</v>
      </c>
      <c r="AB23" s="1061"/>
      <c r="AC23" s="1061"/>
      <c r="AD23" s="1061"/>
      <c r="AE23" s="1068"/>
      <c r="AF23" s="1069">
        <v>162</v>
      </c>
      <c r="AG23" s="1061"/>
      <c r="AH23" s="1061"/>
      <c r="AI23" s="1061"/>
      <c r="AJ23" s="1070"/>
      <c r="AK23" s="1071"/>
      <c r="AL23" s="1072"/>
      <c r="AM23" s="1072"/>
      <c r="AN23" s="1072"/>
      <c r="AO23" s="1072"/>
      <c r="AP23" s="1061">
        <v>4330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438</v>
      </c>
      <c r="R28" s="1051"/>
      <c r="S28" s="1051"/>
      <c r="T28" s="1051"/>
      <c r="U28" s="1051"/>
      <c r="V28" s="1051">
        <v>436</v>
      </c>
      <c r="W28" s="1051"/>
      <c r="X28" s="1051"/>
      <c r="Y28" s="1051"/>
      <c r="Z28" s="1051"/>
      <c r="AA28" s="1051">
        <v>2</v>
      </c>
      <c r="AB28" s="1051"/>
      <c r="AC28" s="1051"/>
      <c r="AD28" s="1051"/>
      <c r="AE28" s="1052"/>
      <c r="AF28" s="1053">
        <v>2</v>
      </c>
      <c r="AG28" s="1051"/>
      <c r="AH28" s="1051"/>
      <c r="AI28" s="1051"/>
      <c r="AJ28" s="1054"/>
      <c r="AK28" s="1042">
        <v>38</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334</v>
      </c>
      <c r="R29" s="1039"/>
      <c r="S29" s="1039"/>
      <c r="T29" s="1039"/>
      <c r="U29" s="1039"/>
      <c r="V29" s="1039">
        <v>321</v>
      </c>
      <c r="W29" s="1039"/>
      <c r="X29" s="1039"/>
      <c r="Y29" s="1039"/>
      <c r="Z29" s="1039"/>
      <c r="AA29" s="1039">
        <v>13</v>
      </c>
      <c r="AB29" s="1039"/>
      <c r="AC29" s="1039"/>
      <c r="AD29" s="1039"/>
      <c r="AE29" s="1040"/>
      <c r="AF29" s="1035">
        <v>13</v>
      </c>
      <c r="AG29" s="1036"/>
      <c r="AH29" s="1036"/>
      <c r="AI29" s="1036"/>
      <c r="AJ29" s="1037"/>
      <c r="AK29" s="980">
        <v>53</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61</v>
      </c>
      <c r="R30" s="1039"/>
      <c r="S30" s="1039"/>
      <c r="T30" s="1039"/>
      <c r="U30" s="1039"/>
      <c r="V30" s="1039">
        <v>60</v>
      </c>
      <c r="W30" s="1039"/>
      <c r="X30" s="1039"/>
      <c r="Y30" s="1039"/>
      <c r="Z30" s="1039"/>
      <c r="AA30" s="1039">
        <v>1</v>
      </c>
      <c r="AB30" s="1039"/>
      <c r="AC30" s="1039"/>
      <c r="AD30" s="1039"/>
      <c r="AE30" s="1040"/>
      <c r="AF30" s="1035">
        <v>1</v>
      </c>
      <c r="AG30" s="1036"/>
      <c r="AH30" s="1036"/>
      <c r="AI30" s="1036"/>
      <c r="AJ30" s="1037"/>
      <c r="AK30" s="980">
        <v>22</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14</v>
      </c>
      <c r="R31" s="1039"/>
      <c r="S31" s="1039"/>
      <c r="T31" s="1039"/>
      <c r="U31" s="1039"/>
      <c r="V31" s="1039">
        <v>14</v>
      </c>
      <c r="W31" s="1039"/>
      <c r="X31" s="1039"/>
      <c r="Y31" s="1039"/>
      <c r="Z31" s="1039"/>
      <c r="AA31" s="1039" t="s">
        <v>487</v>
      </c>
      <c r="AB31" s="1039"/>
      <c r="AC31" s="1039"/>
      <c r="AD31" s="1039"/>
      <c r="AE31" s="1040"/>
      <c r="AF31" s="1035" t="s">
        <v>122</v>
      </c>
      <c r="AG31" s="1036"/>
      <c r="AH31" s="1036"/>
      <c r="AI31" s="1036"/>
      <c r="AJ31" s="1037"/>
      <c r="AK31" s="980">
        <v>36</v>
      </c>
      <c r="AL31" s="971"/>
      <c r="AM31" s="971"/>
      <c r="AN31" s="971"/>
      <c r="AO31" s="971"/>
      <c r="AP31" s="971">
        <v>9</v>
      </c>
      <c r="AQ31" s="971"/>
      <c r="AR31" s="971"/>
      <c r="AS31" s="971"/>
      <c r="AT31" s="971"/>
      <c r="AU31" s="971" t="s">
        <v>487</v>
      </c>
      <c r="AV31" s="971"/>
      <c r="AW31" s="971"/>
      <c r="AX31" s="971"/>
      <c r="AY31" s="971"/>
      <c r="AZ31" s="1041" t="s">
        <v>487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211</v>
      </c>
      <c r="R32" s="1039"/>
      <c r="S32" s="1039"/>
      <c r="T32" s="1039"/>
      <c r="U32" s="1039"/>
      <c r="V32" s="1039">
        <v>208</v>
      </c>
      <c r="W32" s="1039"/>
      <c r="X32" s="1039"/>
      <c r="Y32" s="1039"/>
      <c r="Z32" s="1039"/>
      <c r="AA32" s="1039">
        <v>3</v>
      </c>
      <c r="AB32" s="1039"/>
      <c r="AC32" s="1039"/>
      <c r="AD32" s="1039"/>
      <c r="AE32" s="1040"/>
      <c r="AF32" s="1035">
        <v>12</v>
      </c>
      <c r="AG32" s="1036"/>
      <c r="AH32" s="1036"/>
      <c r="AI32" s="1036"/>
      <c r="AJ32" s="1037"/>
      <c r="AK32" s="980">
        <v>179</v>
      </c>
      <c r="AL32" s="971"/>
      <c r="AM32" s="971"/>
      <c r="AN32" s="971"/>
      <c r="AO32" s="971"/>
      <c r="AP32" s="971">
        <v>1889</v>
      </c>
      <c r="AQ32" s="971"/>
      <c r="AR32" s="971"/>
      <c r="AS32" s="971"/>
      <c r="AT32" s="971"/>
      <c r="AU32" s="971">
        <v>1889</v>
      </c>
      <c r="AV32" s="971"/>
      <c r="AW32" s="971"/>
      <c r="AX32" s="971"/>
      <c r="AY32" s="971"/>
      <c r="AZ32" s="1041" t="s">
        <v>487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194</v>
      </c>
      <c r="R33" s="1039"/>
      <c r="S33" s="1039"/>
      <c r="T33" s="1039"/>
      <c r="U33" s="1039"/>
      <c r="V33" s="1039">
        <v>191</v>
      </c>
      <c r="W33" s="1039"/>
      <c r="X33" s="1039"/>
      <c r="Y33" s="1039"/>
      <c r="Z33" s="1039"/>
      <c r="AA33" s="1039">
        <v>3</v>
      </c>
      <c r="AB33" s="1039"/>
      <c r="AC33" s="1039"/>
      <c r="AD33" s="1039"/>
      <c r="AE33" s="1040"/>
      <c r="AF33" s="1035">
        <v>6</v>
      </c>
      <c r="AG33" s="1036"/>
      <c r="AH33" s="1036"/>
      <c r="AI33" s="1036"/>
      <c r="AJ33" s="1037"/>
      <c r="AK33" s="980">
        <v>130</v>
      </c>
      <c r="AL33" s="971"/>
      <c r="AM33" s="971"/>
      <c r="AN33" s="971"/>
      <c r="AO33" s="971"/>
      <c r="AP33" s="971">
        <v>359</v>
      </c>
      <c r="AQ33" s="971"/>
      <c r="AR33" s="971"/>
      <c r="AS33" s="971"/>
      <c r="AT33" s="971"/>
      <c r="AU33" s="971">
        <v>359</v>
      </c>
      <c r="AV33" s="971"/>
      <c r="AW33" s="971"/>
      <c r="AX33" s="971"/>
      <c r="AY33" s="971"/>
      <c r="AZ33" s="1041" t="s">
        <v>487</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v>
      </c>
      <c r="AG63" s="959"/>
      <c r="AH63" s="959"/>
      <c r="AI63" s="959"/>
      <c r="AJ63" s="1022"/>
      <c r="AK63" s="1023"/>
      <c r="AL63" s="963"/>
      <c r="AM63" s="963"/>
      <c r="AN63" s="963"/>
      <c r="AO63" s="963"/>
      <c r="AP63" s="959">
        <v>2257</v>
      </c>
      <c r="AQ63" s="959"/>
      <c r="AR63" s="959"/>
      <c r="AS63" s="959"/>
      <c r="AT63" s="959"/>
      <c r="AU63" s="959">
        <v>2248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17</v>
      </c>
      <c r="R68" s="982"/>
      <c r="S68" s="982"/>
      <c r="T68" s="982"/>
      <c r="U68" s="982"/>
      <c r="V68" s="982">
        <v>15</v>
      </c>
      <c r="W68" s="982"/>
      <c r="X68" s="982"/>
      <c r="Y68" s="982"/>
      <c r="Z68" s="982"/>
      <c r="AA68" s="982">
        <v>2</v>
      </c>
      <c r="AB68" s="982"/>
      <c r="AC68" s="982"/>
      <c r="AD68" s="982"/>
      <c r="AE68" s="982"/>
      <c r="AF68" s="982">
        <v>2</v>
      </c>
      <c r="AG68" s="982"/>
      <c r="AH68" s="982"/>
      <c r="AI68" s="982"/>
      <c r="AJ68" s="982"/>
      <c r="AK68" s="982">
        <v>0</v>
      </c>
      <c r="AL68" s="982"/>
      <c r="AM68" s="982"/>
      <c r="AN68" s="982"/>
      <c r="AO68" s="982"/>
      <c r="AP68" s="982">
        <v>0</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3153</v>
      </c>
      <c r="R69" s="971"/>
      <c r="S69" s="971"/>
      <c r="T69" s="971"/>
      <c r="U69" s="971"/>
      <c r="V69" s="971">
        <v>3072</v>
      </c>
      <c r="W69" s="971"/>
      <c r="X69" s="971"/>
      <c r="Y69" s="971"/>
      <c r="Z69" s="971"/>
      <c r="AA69" s="971">
        <v>81</v>
      </c>
      <c r="AB69" s="971"/>
      <c r="AC69" s="971"/>
      <c r="AD69" s="971"/>
      <c r="AE69" s="971"/>
      <c r="AF69" s="971">
        <v>81</v>
      </c>
      <c r="AG69" s="971"/>
      <c r="AH69" s="971"/>
      <c r="AI69" s="971"/>
      <c r="AJ69" s="971"/>
      <c r="AK69" s="971">
        <v>0</v>
      </c>
      <c r="AL69" s="971"/>
      <c r="AM69" s="971"/>
      <c r="AN69" s="971"/>
      <c r="AO69" s="971"/>
      <c r="AP69" s="971">
        <v>3861</v>
      </c>
      <c r="AQ69" s="971"/>
      <c r="AR69" s="971"/>
      <c r="AS69" s="971"/>
      <c r="AT69" s="971"/>
      <c r="AU69" s="971">
        <v>32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v>
      </c>
      <c r="AG88" s="959"/>
      <c r="AH88" s="959"/>
      <c r="AI88" s="959"/>
      <c r="AJ88" s="959"/>
      <c r="AK88" s="963"/>
      <c r="AL88" s="963"/>
      <c r="AM88" s="963"/>
      <c r="AN88" s="963"/>
      <c r="AO88" s="963"/>
      <c r="AP88" s="959">
        <v>3861</v>
      </c>
      <c r="AQ88" s="959"/>
      <c r="AR88" s="959"/>
      <c r="AS88" s="959"/>
      <c r="AT88" s="959"/>
      <c r="AU88" s="959">
        <v>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531644</v>
      </c>
      <c r="AB110" s="889"/>
      <c r="AC110" s="889"/>
      <c r="AD110" s="889"/>
      <c r="AE110" s="890"/>
      <c r="AF110" s="891">
        <v>561897</v>
      </c>
      <c r="AG110" s="889"/>
      <c r="AH110" s="889"/>
      <c r="AI110" s="889"/>
      <c r="AJ110" s="890"/>
      <c r="AK110" s="891">
        <v>564740</v>
      </c>
      <c r="AL110" s="889"/>
      <c r="AM110" s="889"/>
      <c r="AN110" s="889"/>
      <c r="AO110" s="890"/>
      <c r="AP110" s="892">
        <v>22.2</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4864129</v>
      </c>
      <c r="BR110" s="842"/>
      <c r="BS110" s="842"/>
      <c r="BT110" s="842"/>
      <c r="BU110" s="842"/>
      <c r="BV110" s="842">
        <v>4585109</v>
      </c>
      <c r="BW110" s="842"/>
      <c r="BX110" s="842"/>
      <c r="BY110" s="842"/>
      <c r="BZ110" s="842"/>
      <c r="CA110" s="842">
        <v>4329756</v>
      </c>
      <c r="CB110" s="842"/>
      <c r="CC110" s="842"/>
      <c r="CD110" s="842"/>
      <c r="CE110" s="842"/>
      <c r="CF110" s="866">
        <v>169.8</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1984071</v>
      </c>
      <c r="BR112" s="790"/>
      <c r="BS112" s="790"/>
      <c r="BT112" s="790"/>
      <c r="BU112" s="790"/>
      <c r="BV112" s="790">
        <v>1764433</v>
      </c>
      <c r="BW112" s="790"/>
      <c r="BX112" s="790"/>
      <c r="BY112" s="790"/>
      <c r="BZ112" s="790"/>
      <c r="CA112" s="790">
        <v>1809452</v>
      </c>
      <c r="CB112" s="790"/>
      <c r="CC112" s="790"/>
      <c r="CD112" s="790"/>
      <c r="CE112" s="790"/>
      <c r="CF112" s="875">
        <v>71</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186691</v>
      </c>
      <c r="AB113" s="919"/>
      <c r="AC113" s="919"/>
      <c r="AD113" s="919"/>
      <c r="AE113" s="920"/>
      <c r="AF113" s="921">
        <v>217399</v>
      </c>
      <c r="AG113" s="919"/>
      <c r="AH113" s="919"/>
      <c r="AI113" s="919"/>
      <c r="AJ113" s="920"/>
      <c r="AK113" s="921">
        <v>246633</v>
      </c>
      <c r="AL113" s="919"/>
      <c r="AM113" s="919"/>
      <c r="AN113" s="919"/>
      <c r="AO113" s="920"/>
      <c r="AP113" s="922">
        <v>9.6999999999999993</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48342</v>
      </c>
      <c r="BR113" s="790"/>
      <c r="BS113" s="790"/>
      <c r="BT113" s="790"/>
      <c r="BU113" s="790"/>
      <c r="BV113" s="790">
        <v>38976</v>
      </c>
      <c r="BW113" s="790"/>
      <c r="BX113" s="790"/>
      <c r="BY113" s="790"/>
      <c r="BZ113" s="790"/>
      <c r="CA113" s="790">
        <v>31988</v>
      </c>
      <c r="CB113" s="790"/>
      <c r="CC113" s="790"/>
      <c r="CD113" s="790"/>
      <c r="CE113" s="790"/>
      <c r="CF113" s="875">
        <v>1.3</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19281</v>
      </c>
      <c r="AB114" s="780"/>
      <c r="AC114" s="780"/>
      <c r="AD114" s="780"/>
      <c r="AE114" s="781"/>
      <c r="AF114" s="782">
        <v>19279</v>
      </c>
      <c r="AG114" s="780"/>
      <c r="AH114" s="780"/>
      <c r="AI114" s="780"/>
      <c r="AJ114" s="781"/>
      <c r="AK114" s="782">
        <v>7135</v>
      </c>
      <c r="AL114" s="780"/>
      <c r="AM114" s="780"/>
      <c r="AN114" s="780"/>
      <c r="AO114" s="781"/>
      <c r="AP114" s="824">
        <v>0.3</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421750</v>
      </c>
      <c r="BR114" s="790"/>
      <c r="BS114" s="790"/>
      <c r="BT114" s="790"/>
      <c r="BU114" s="790"/>
      <c r="BV114" s="790">
        <v>604554</v>
      </c>
      <c r="BW114" s="790"/>
      <c r="BX114" s="790"/>
      <c r="BY114" s="790"/>
      <c r="BZ114" s="790"/>
      <c r="CA114" s="790">
        <v>602476</v>
      </c>
      <c r="CB114" s="790"/>
      <c r="CC114" s="790"/>
      <c r="CD114" s="790"/>
      <c r="CE114" s="790"/>
      <c r="CF114" s="875">
        <v>23.6</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157</v>
      </c>
      <c r="AB115" s="919"/>
      <c r="AC115" s="919"/>
      <c r="AD115" s="919"/>
      <c r="AE115" s="920"/>
      <c r="AF115" s="921">
        <v>150</v>
      </c>
      <c r="AG115" s="919"/>
      <c r="AH115" s="919"/>
      <c r="AI115" s="919"/>
      <c r="AJ115" s="920"/>
      <c r="AK115" s="921">
        <v>106</v>
      </c>
      <c r="AL115" s="919"/>
      <c r="AM115" s="919"/>
      <c r="AN115" s="919"/>
      <c r="AO115" s="920"/>
      <c r="AP115" s="922">
        <v>0</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222</v>
      </c>
      <c r="AB116" s="780"/>
      <c r="AC116" s="780"/>
      <c r="AD116" s="780"/>
      <c r="AE116" s="781"/>
      <c r="AF116" s="782">
        <v>144</v>
      </c>
      <c r="AG116" s="780"/>
      <c r="AH116" s="780"/>
      <c r="AI116" s="780"/>
      <c r="AJ116" s="781"/>
      <c r="AK116" s="782">
        <v>426</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737995</v>
      </c>
      <c r="AB117" s="903"/>
      <c r="AC117" s="903"/>
      <c r="AD117" s="903"/>
      <c r="AE117" s="904"/>
      <c r="AF117" s="905">
        <v>798869</v>
      </c>
      <c r="AG117" s="903"/>
      <c r="AH117" s="903"/>
      <c r="AI117" s="903"/>
      <c r="AJ117" s="904"/>
      <c r="AK117" s="905">
        <v>819040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7318292</v>
      </c>
      <c r="BR119" s="845"/>
      <c r="BS119" s="845"/>
      <c r="BT119" s="845"/>
      <c r="BU119" s="845"/>
      <c r="BV119" s="845">
        <v>6993072</v>
      </c>
      <c r="BW119" s="845"/>
      <c r="BX119" s="845"/>
      <c r="BY119" s="845"/>
      <c r="BZ119" s="845"/>
      <c r="CA119" s="845">
        <v>6773672</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3538404</v>
      </c>
      <c r="BR120" s="842"/>
      <c r="BS120" s="842"/>
      <c r="BT120" s="842"/>
      <c r="BU120" s="842"/>
      <c r="BV120" s="842">
        <v>3448850</v>
      </c>
      <c r="BW120" s="842"/>
      <c r="BX120" s="842"/>
      <c r="BY120" s="842"/>
      <c r="BZ120" s="842"/>
      <c r="CA120" s="842">
        <v>3335910</v>
      </c>
      <c r="CB120" s="842"/>
      <c r="CC120" s="842"/>
      <c r="CD120" s="842"/>
      <c r="CE120" s="842"/>
      <c r="CF120" s="866">
        <v>130.80000000000001</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1476879</v>
      </c>
      <c r="DR120" s="842"/>
      <c r="DS120" s="842"/>
      <c r="DT120" s="842"/>
      <c r="DU120" s="842"/>
      <c r="DV120" s="843">
        <v>57.9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20649</v>
      </c>
      <c r="BR121" s="790"/>
      <c r="BS121" s="790"/>
      <c r="BT121" s="790"/>
      <c r="BU121" s="790"/>
      <c r="BV121" s="790">
        <v>13788</v>
      </c>
      <c r="BW121" s="790"/>
      <c r="BX121" s="790"/>
      <c r="BY121" s="790"/>
      <c r="BZ121" s="790"/>
      <c r="CA121" s="790">
        <v>6803</v>
      </c>
      <c r="CB121" s="790"/>
      <c r="CC121" s="790"/>
      <c r="CD121" s="790"/>
      <c r="CE121" s="790"/>
      <c r="CF121" s="875">
        <v>0.3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789" t="s">
        <v>122</v>
      </c>
      <c r="DH121" s="790"/>
      <c r="DI121" s="790"/>
      <c r="DJ121" s="790"/>
      <c r="DK121" s="790"/>
      <c r="DL121" s="790" t="s">
        <v>122</v>
      </c>
      <c r="DM121" s="790"/>
      <c r="DN121" s="790"/>
      <c r="DO121" s="790"/>
      <c r="DP121" s="790"/>
      <c r="DQ121" s="790">
        <v>324847</v>
      </c>
      <c r="DR121" s="790"/>
      <c r="DS121" s="790"/>
      <c r="DT121" s="790"/>
      <c r="DU121" s="790"/>
      <c r="DV121" s="796">
        <v>12.7</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4741166</v>
      </c>
      <c r="BR122" s="845"/>
      <c r="BS122" s="845"/>
      <c r="BT122" s="845"/>
      <c r="BU122" s="845"/>
      <c r="BV122" s="845">
        <v>4380011</v>
      </c>
      <c r="BW122" s="845"/>
      <c r="BX122" s="845"/>
      <c r="BY122" s="845"/>
      <c r="BZ122" s="845"/>
      <c r="CA122" s="845">
        <v>4061436</v>
      </c>
      <c r="CB122" s="845"/>
      <c r="CC122" s="845"/>
      <c r="CD122" s="845"/>
      <c r="CE122" s="845"/>
      <c r="CF122" s="846">
        <v>159.30000000000001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v>9013</v>
      </c>
      <c r="DM122" s="790"/>
      <c r="DN122" s="790"/>
      <c r="DO122" s="790"/>
      <c r="DP122" s="790"/>
      <c r="DQ122" s="790">
        <v>7726</v>
      </c>
      <c r="DR122" s="790"/>
      <c r="DS122" s="790"/>
      <c r="DT122" s="790"/>
      <c r="DU122" s="790"/>
      <c r="DV122" s="796">
        <v>0.3</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8300219</v>
      </c>
      <c r="BR123" s="833"/>
      <c r="BS123" s="833"/>
      <c r="BT123" s="833"/>
      <c r="BU123" s="833"/>
      <c r="BV123" s="833">
        <v>7842649</v>
      </c>
      <c r="BW123" s="833"/>
      <c r="BX123" s="833"/>
      <c r="BY123" s="833"/>
      <c r="BZ123" s="833"/>
      <c r="CA123" s="833">
        <v>7404149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1984071</v>
      </c>
      <c r="DH124" s="764"/>
      <c r="DI124" s="764"/>
      <c r="DJ124" s="764"/>
      <c r="DK124" s="765"/>
      <c r="DL124" s="766">
        <v>1755420</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157</v>
      </c>
      <c r="AB127" s="780"/>
      <c r="AC127" s="780"/>
      <c r="AD127" s="780"/>
      <c r="AE127" s="781"/>
      <c r="AF127" s="782">
        <v>150</v>
      </c>
      <c r="AG127" s="780"/>
      <c r="AH127" s="780"/>
      <c r="AI127" s="780"/>
      <c r="AJ127" s="781"/>
      <c r="AK127" s="782">
        <v>106</v>
      </c>
      <c r="AL127" s="780"/>
      <c r="AM127" s="780"/>
      <c r="AN127" s="780"/>
      <c r="AO127" s="781"/>
      <c r="AP127" s="824">
        <v>0</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10804</v>
      </c>
      <c r="AB128" s="803"/>
      <c r="AC128" s="803"/>
      <c r="AD128" s="803"/>
      <c r="AE128" s="804"/>
      <c r="AF128" s="805">
        <v>7272</v>
      </c>
      <c r="AG128" s="803"/>
      <c r="AH128" s="803"/>
      <c r="AI128" s="803"/>
      <c r="AJ128" s="804"/>
      <c r="AK128" s="805">
        <v>7272</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3128998</v>
      </c>
      <c r="AB129" s="780"/>
      <c r="AC129" s="780"/>
      <c r="AD129" s="780"/>
      <c r="AE129" s="781"/>
      <c r="AF129" s="782">
        <v>3099909</v>
      </c>
      <c r="AG129" s="780"/>
      <c r="AH129" s="780"/>
      <c r="AI129" s="780"/>
      <c r="AJ129" s="781"/>
      <c r="AK129" s="782">
        <v>3091007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584622</v>
      </c>
      <c r="AB130" s="780"/>
      <c r="AC130" s="780"/>
      <c r="AD130" s="780"/>
      <c r="AE130" s="781"/>
      <c r="AF130" s="782">
        <v>574313</v>
      </c>
      <c r="AG130" s="780"/>
      <c r="AH130" s="780"/>
      <c r="AI130" s="780"/>
      <c r="AJ130" s="781"/>
      <c r="AK130" s="782">
        <v>541497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2544376</v>
      </c>
      <c r="AB131" s="764"/>
      <c r="AC131" s="764"/>
      <c r="AD131" s="764"/>
      <c r="AE131" s="765"/>
      <c r="AF131" s="766">
        <v>2525596</v>
      </c>
      <c r="AG131" s="764"/>
      <c r="AH131" s="764"/>
      <c r="AI131" s="764"/>
      <c r="AJ131" s="765"/>
      <c r="AK131" s="766">
        <v>2549510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5.6032991980000002</v>
      </c>
      <c r="AB132" s="745"/>
      <c r="AC132" s="745"/>
      <c r="AD132" s="745"/>
      <c r="AE132" s="746"/>
      <c r="AF132" s="747">
        <v>8.6032762169999994</v>
      </c>
      <c r="AG132" s="745"/>
      <c r="AH132" s="745"/>
      <c r="AI132" s="745"/>
      <c r="AJ132" s="746"/>
      <c r="AK132" s="747">
        <v>10.600899780000001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6.3</v>
      </c>
      <c r="AB133" s="724"/>
      <c r="AC133" s="724"/>
      <c r="AD133" s="724"/>
      <c r="AE133" s="725"/>
      <c r="AF133" s="723">
        <v>6.4</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A51GpGoQ8GseOL6SzSGUZndIQK9L6TqisA7nH5HDUF0AQXdbb/RRvmIxDqXQr4vG1ojJMjifsiha2XU1BDVrQ==" saltValue="U1aYzm65bEsnelgZjZ65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7" zoomScaleNormal="85" zoomScaleSheetLayoutView="100" workbookViewId="0">
      <selection activeCell="AO38" sqref="AO38:BC3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X9O+HDx60uBzPW2vkAw72KnrP7drrAlPU3rfPrIuzUaqfBD/yvMyaVSlxb5NxP6cdDDiDHVwjX3u/8+ossLzw==" saltValue="pPirpM6Ght4T0VOsEnaM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L10" zoomScale="85" zoomScaleNormal="85" zoomScaleSheetLayoutView="55" workbookViewId="0">
      <selection activeCell="AO38" sqref="AO38:BC3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VjJ2X7DZNVBbTqieGuxhIppcPpWQBY0uFmhV++vKqrParonQQmob79ydGBztxmLI7RKmByTKQRTXtjdrktg==" saltValue="LakPkLCrY9sDeCk3pcvBC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O38" sqref="AO38:BC3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725790</v>
      </c>
      <c r="AP9" s="281">
        <v>278294</v>
      </c>
      <c r="AQ9" s="282">
        <v>243450</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124674</v>
      </c>
      <c r="AP10" s="284">
        <v>47804</v>
      </c>
      <c r="AQ10" s="285">
        <v>36828</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23399</v>
      </c>
      <c r="AP13" s="284">
        <v>8972</v>
      </c>
      <c r="AQ13" s="285">
        <v>11862</v>
      </c>
      <c r="AR13" s="286">
        <v>-24.4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13948</v>
      </c>
      <c r="AP14" s="284">
        <v>5348</v>
      </c>
      <c r="AQ14" s="285">
        <v>4647</v>
      </c>
      <c r="AR14" s="286">
        <v>15.1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-39740</v>
      </c>
      <c r="AP15" s="284">
        <v>-15238</v>
      </c>
      <c r="AQ15" s="285">
        <v>-13358</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848071</v>
      </c>
      <c r="AP16" s="284">
        <v>325181</v>
      </c>
      <c r="AQ16" s="285">
        <v>286004</v>
      </c>
      <c r="AR16" s="286">
        <v>13.7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27.22</v>
      </c>
      <c r="AP21" s="298">
        <v>24.25</v>
      </c>
      <c r="AQ21" s="299">
        <v>2.97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97.9</v>
      </c>
      <c r="AP22" s="303">
        <v>95.4</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564740</v>
      </c>
      <c r="AP32" s="312">
        <v>216541</v>
      </c>
      <c r="AQ32" s="313">
        <v>167387</v>
      </c>
      <c r="AR32" s="314">
        <v>29.4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246633</v>
      </c>
      <c r="AP35" s="312">
        <v>94568</v>
      </c>
      <c r="AQ35" s="313">
        <v>34589</v>
      </c>
      <c r="AR35" s="314">
        <v>173.4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7135</v>
      </c>
      <c r="AP36" s="312">
        <v>2736</v>
      </c>
      <c r="AQ36" s="313">
        <v>2508</v>
      </c>
      <c r="AR36" s="314">
        <v>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106</v>
      </c>
      <c r="AP37" s="312">
        <v>41</v>
      </c>
      <c r="AQ37" s="313">
        <v>1525</v>
      </c>
      <c r="AR37" s="314">
        <v>-97.3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426</v>
      </c>
      <c r="AP38" s="315">
        <v>163</v>
      </c>
      <c r="AQ38" s="316">
        <v>44</v>
      </c>
      <c r="AR38" s="304">
        <v>270.5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-7272</v>
      </c>
      <c r="AP39" s="312">
        <v>-2788</v>
      </c>
      <c r="AQ39" s="313">
        <v>-7489</v>
      </c>
      <c r="AR39" s="314">
        <v>-62.8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-541497</v>
      </c>
      <c r="AP40" s="312">
        <v>-207629</v>
      </c>
      <c r="AQ40" s="313">
        <v>-138932</v>
      </c>
      <c r="AR40" s="314">
        <v>49.4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270271</v>
      </c>
      <c r="AP41" s="312">
        <v>103632</v>
      </c>
      <c r="AQ41" s="313">
        <v>59636</v>
      </c>
      <c r="AR41" s="314">
        <v>73.8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773361</v>
      </c>
      <c r="AN51" s="334">
        <v>272598</v>
      </c>
      <c r="AO51" s="335">
        <v>-26.2</v>
      </c>
      <c r="AP51" s="336">
        <v>268375</v>
      </c>
      <c r="AQ51" s="337">
        <v>-1.2</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385537</v>
      </c>
      <c r="AN52" s="342">
        <v>135896</v>
      </c>
      <c r="AO52" s="343">
        <v>-21</v>
      </c>
      <c r="AP52" s="344">
        <v>119602</v>
      </c>
      <c r="AQ52" s="345">
        <v>1.5</v>
      </c>
      <c r="AR52" s="346">
        <v>-22.5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992045</v>
      </c>
      <c r="AN53" s="334">
        <v>358787</v>
      </c>
      <c r="AO53" s="335">
        <v>31.6</v>
      </c>
      <c r="AP53" s="336">
        <v>301035</v>
      </c>
      <c r="AQ53" s="337">
        <v>12.2</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389004</v>
      </c>
      <c r="AN54" s="342">
        <v>140689</v>
      </c>
      <c r="AO54" s="343">
        <v>3.5</v>
      </c>
      <c r="AP54" s="344">
        <v>154376</v>
      </c>
      <c r="AQ54" s="345">
        <v>29.1</v>
      </c>
      <c r="AR54" s="346">
        <v>-25.6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921864</v>
      </c>
      <c r="AN55" s="334">
        <v>339545</v>
      </c>
      <c r="AO55" s="335">
        <v>-5.4</v>
      </c>
      <c r="AP55" s="336">
        <v>277467</v>
      </c>
      <c r="AQ55" s="337">
        <v>-7.8</v>
      </c>
      <c r="AR55" s="338">
        <v>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387574</v>
      </c>
      <c r="AN56" s="342">
        <v>142753</v>
      </c>
      <c r="AO56" s="343">
        <v>1.5</v>
      </c>
      <c r="AP56" s="344">
        <v>128378</v>
      </c>
      <c r="AQ56" s="345">
        <v>-16.8</v>
      </c>
      <c r="AR56" s="346">
        <v>18.3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833642</v>
      </c>
      <c r="AN57" s="334">
        <v>312109</v>
      </c>
      <c r="AO57" s="335">
        <v>-8.1</v>
      </c>
      <c r="AP57" s="336">
        <v>282256</v>
      </c>
      <c r="AQ57" s="337">
        <v>1.7</v>
      </c>
      <c r="AR57" s="338">
        <v>-9.8000000000000007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548658</v>
      </c>
      <c r="AN58" s="342">
        <v>205413</v>
      </c>
      <c r="AO58" s="343">
        <v>43.9</v>
      </c>
      <c r="AP58" s="344">
        <v>145453</v>
      </c>
      <c r="AQ58" s="345">
        <v>13.3</v>
      </c>
      <c r="AR58" s="346">
        <v>30.6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600871</v>
      </c>
      <c r="AN59" s="334">
        <v>230395</v>
      </c>
      <c r="AO59" s="335">
        <v>-26.2</v>
      </c>
      <c r="AP59" s="336">
        <v>295341</v>
      </c>
      <c r="AQ59" s="337">
        <v>4.5999999999999996</v>
      </c>
      <c r="AR59" s="338">
        <v>-30.8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314268</v>
      </c>
      <c r="AN60" s="342">
        <v>120502</v>
      </c>
      <c r="AO60" s="343">
        <v>-41.3</v>
      </c>
      <c r="AP60" s="344">
        <v>137402</v>
      </c>
      <c r="AQ60" s="345">
        <v>-5.5</v>
      </c>
      <c r="AR60" s="346">
        <v>-35.799999999999997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824357</v>
      </c>
      <c r="AN61" s="349">
        <v>302687</v>
      </c>
      <c r="AO61" s="350">
        <v>-6.9</v>
      </c>
      <c r="AP61" s="351">
        <v>284895</v>
      </c>
      <c r="AQ61" s="352">
        <v>1.9</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405008</v>
      </c>
      <c r="AN62" s="342">
        <v>149051</v>
      </c>
      <c r="AO62" s="343">
        <v>-2.7</v>
      </c>
      <c r="AP62" s="344">
        <v>137042</v>
      </c>
      <c r="AQ62" s="345">
        <v>4.3</v>
      </c>
      <c r="AR62" s="346">
        <v>-7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9k/H/MtrstwvdK2WM20VoHgdTghi8ZQ90+i5AGCMB7TCnWCxXX/BYH1iB8u3vrJVuQja5hAmRgzy7iDROtoUQ==" saltValue="w/WibZ1yng8FUN68sKHF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O38" sqref="AO38:BC3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AltwxTTqCpPxbXXgOQxQGGK3GPVAC2A5emA6H10XqjY3ID3Oc6jo+nNbm1TaN7f2uRxOnrG6tgpWxmQYgkk9AA==" saltValue="wgbGRHX7ZhqqOFRXI/ju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Dd2HvB0Qwq2dHtdcG1l4VS9dGcWVHltyPoUESqF8pJgBEQ399gEmjyRSe6C+NaZgCHRR0MUcvOO649K3xC0w3w==" saltValue="1oBEPOMTKlv79XTdGA9a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41.85</v>
      </c>
      <c r="G47" s="12">
        <v>41.76</v>
      </c>
      <c r="H47" s="12">
        <v>39.57</v>
      </c>
      <c r="I47" s="12">
        <v>38.479999999999997</v>
      </c>
      <c r="J47" s="13">
        <v>35.340000000000003</v>
      </c>
    </row>
    <row r="48" spans="2:10" ht="57.75" customHeight="1" x14ac:dyDescent="0.15">
      <c r="B48" s="14"/>
      <c r="C48" s="1141" t="s">
        <v>4</v>
      </c>
      <c r="D48" s="1141"/>
      <c r="E48" s="1142"/>
      <c r="F48" s="15">
        <v>5.54</v>
      </c>
      <c r="G48" s="16">
        <v>5.94</v>
      </c>
      <c r="H48" s="16">
        <v>4.34</v>
      </c>
      <c r="I48" s="16">
        <v>4.66</v>
      </c>
      <c r="J48" s="17">
        <v>5.25</v>
      </c>
    </row>
    <row r="49" spans="2:10" ht="57.75" customHeight="1" thickBot="1" x14ac:dyDescent="0.2">
      <c r="B49" s="18"/>
      <c r="C49" s="1143" t="s">
        <v>5</v>
      </c>
      <c r="D49" s="1143"/>
      <c r="E49" s="1144"/>
      <c r="F49" s="19">
        <v>0.23</v>
      </c>
      <c r="G49" s="20">
        <v>0.41</v>
      </c>
      <c r="H49" s="20">
        <v>0.54</v>
      </c>
      <c r="I49" s="20" t="s">
        <v>531</v>
      </c>
      <c r="J49" s="21" t="s">
        <v>532</v>
      </c>
    </row>
    <row r="50" spans="2:10" x14ac:dyDescent="0.15"/>
  </sheetData>
  <sheetProtection algorithmName="SHA-512" hashValue="U75l0ViNPXHeORDEbjUAYIJwjJm6bw5/btMVMzHEzzWInY9ip+pN++KNYXdxNA74MfGrkUem6sSJqt/gSTGL5w==" saltValue="NcnD8dIskk5jdNrDrRjyo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5.54</v>
      </c>
      <c r="G34" s="33">
        <v>5.93</v>
      </c>
      <c r="H34" s="33">
        <v>4.33</v>
      </c>
      <c r="I34" s="33">
        <v>4.6500000000000004</v>
      </c>
      <c r="J34" s="34">
        <v>5.25</v>
      </c>
      <c r="K34" s="22"/>
      <c r="L34" s="22"/>
      <c r="M34" s="22"/>
      <c r="N34" s="22"/>
      <c r="O34" s="22"/>
      <c r="P34" s="22"/>
    </row>
    <row r="35" spans="1:16" ht="39" customHeight="1" x14ac:dyDescent="0.15">
      <c r="A35" s="22"/>
      <c r="B35" s="35"/>
      <c r="C35" s="1145" t="s">
        <v>534</v>
      </c>
      <c r="D35" s="1146"/>
      <c r="E35" s="1147"/>
      <c r="F35" s="36">
        <v>0.1</v>
      </c>
      <c r="G35" s="37">
        <v>0.19</v>
      </c>
      <c r="H35" s="37">
        <v>0.14000000000000001</v>
      </c>
      <c r="I35" s="37">
        <v>0.47</v>
      </c>
      <c r="J35" s="38">
        <v>0.41</v>
      </c>
      <c r="K35" s="22"/>
      <c r="L35" s="22"/>
      <c r="M35" s="22"/>
      <c r="N35" s="22"/>
      <c r="O35" s="22"/>
      <c r="P35" s="22"/>
    </row>
    <row r="36" spans="1:16" ht="39" customHeight="1" x14ac:dyDescent="0.15">
      <c r="A36" s="22"/>
      <c r="B36" s="35"/>
      <c r="C36" s="1145" t="s">
        <v>535</v>
      </c>
      <c r="D36" s="1146"/>
      <c r="E36" s="1147"/>
      <c r="F36" s="36" t="s">
        <v>487</v>
      </c>
      <c r="G36" s="37" t="s">
        <v>487</v>
      </c>
      <c r="H36" s="37" t="s">
        <v>487</v>
      </c>
      <c r="I36" s="37" t="s">
        <v>487</v>
      </c>
      <c r="J36" s="38">
        <v>0.38</v>
      </c>
      <c r="K36" s="22"/>
      <c r="L36" s="22"/>
      <c r="M36" s="22"/>
      <c r="N36" s="22"/>
      <c r="O36" s="22"/>
      <c r="P36" s="22"/>
    </row>
    <row r="37" spans="1:16" ht="39" customHeight="1" x14ac:dyDescent="0.15">
      <c r="A37" s="22"/>
      <c r="B37" s="35"/>
      <c r="C37" s="1145" t="s">
        <v>536</v>
      </c>
      <c r="D37" s="1146"/>
      <c r="E37" s="1147"/>
      <c r="F37" s="36" t="s">
        <v>487</v>
      </c>
      <c r="G37" s="37" t="s">
        <v>487</v>
      </c>
      <c r="H37" s="37" t="s">
        <v>487</v>
      </c>
      <c r="I37" s="37" t="s">
        <v>487</v>
      </c>
      <c r="J37" s="38">
        <v>0.19</v>
      </c>
      <c r="K37" s="22"/>
      <c r="L37" s="22"/>
      <c r="M37" s="22"/>
      <c r="N37" s="22"/>
      <c r="O37" s="22"/>
      <c r="P37" s="22"/>
    </row>
    <row r="38" spans="1:16" ht="39" customHeight="1" x14ac:dyDescent="0.15">
      <c r="A38" s="22"/>
      <c r="B38" s="35"/>
      <c r="C38" s="1145" t="s">
        <v>537</v>
      </c>
      <c r="D38" s="1146"/>
      <c r="E38" s="1147"/>
      <c r="F38" s="36">
        <v>0.32</v>
      </c>
      <c r="G38" s="37">
        <v>0.04</v>
      </c>
      <c r="H38" s="37">
        <v>7.0000000000000007E-2</v>
      </c>
      <c r="I38" s="37">
        <v>0.09</v>
      </c>
      <c r="J38" s="38">
        <v>0.05</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0.03</v>
      </c>
      <c r="K39" s="22"/>
      <c r="L39" s="22"/>
      <c r="M39" s="22"/>
      <c r="N39" s="22"/>
      <c r="O39" s="22"/>
      <c r="P39" s="22"/>
    </row>
    <row r="40" spans="1:16" ht="39" customHeight="1" x14ac:dyDescent="0.15">
      <c r="A40" s="22"/>
      <c r="B40" s="35"/>
      <c r="C40" s="1145" t="s">
        <v>539</v>
      </c>
      <c r="D40" s="1146"/>
      <c r="E40" s="1147"/>
      <c r="F40" s="36">
        <v>0.06</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v>
      </c>
      <c r="G43" s="42">
        <v>0</v>
      </c>
      <c r="H43" s="42">
        <v>0</v>
      </c>
      <c r="I43" s="42">
        <v>1.34</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03J7aaTV9s63kjDu5/8x0FCm6vCA61pwZguZ3lsVig7gGdt4YZHmmFQTP4Kc/DJO2eGwR8yjMf9P6oITxSaw==" saltValue="lfdMnaREw2IMhrk1TJ5+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522</v>
      </c>
      <c r="L45" s="60">
        <v>462</v>
      </c>
      <c r="M45" s="60">
        <v>532</v>
      </c>
      <c r="N45" s="60">
        <v>562</v>
      </c>
      <c r="O45" s="61">
        <v>565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198</v>
      </c>
      <c r="L48" s="64">
        <v>150</v>
      </c>
      <c r="M48" s="64">
        <v>187</v>
      </c>
      <c r="N48" s="64">
        <v>217</v>
      </c>
      <c r="O48" s="65">
        <v>247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v>
      </c>
      <c r="L49" s="64">
        <v>19</v>
      </c>
      <c r="M49" s="64">
        <v>19</v>
      </c>
      <c r="N49" s="64">
        <v>19</v>
      </c>
      <c r="O49" s="65">
        <v>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555</v>
      </c>
      <c r="L52" s="64">
        <v>505</v>
      </c>
      <c r="M52" s="64">
        <v>595</v>
      </c>
      <c r="N52" s="64">
        <v>586</v>
      </c>
      <c r="O52" s="65">
        <v>548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185</v>
      </c>
      <c r="L53" s="69">
        <v>127</v>
      </c>
      <c r="M53" s="69">
        <v>143</v>
      </c>
      <c r="N53" s="69">
        <v>212</v>
      </c>
      <c r="O53" s="70">
        <v>271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6X+bmaTuTKCin8JUnqwo8B8E8j6hnr+ZDdnSJ38McwOLbHRNpoHJWBbiPy6074jyn48HiQGjkyStdJlDfhJkw==" saltValue="0hczmU4XuS5Ax4+hyZU8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5118</v>
      </c>
      <c r="J41" s="356">
        <v>5004</v>
      </c>
      <c r="K41" s="356">
        <v>4864</v>
      </c>
      <c r="L41" s="356">
        <v>4585</v>
      </c>
      <c r="M41" s="357">
        <v>4330</v>
      </c>
    </row>
    <row r="42" spans="2:13" ht="27.75" customHeight="1" x14ac:dyDescent="0.15">
      <c r="B42" s="1186"/>
      <c r="C42" s="1187"/>
      <c r="D42" s="106"/>
      <c r="E42" s="1190" t="s">
        <v>32</v>
      </c>
      <c r="F42" s="1190"/>
      <c r="G42" s="1190"/>
      <c r="H42" s="1191"/>
      <c r="I42" s="358">
        <v>1</v>
      </c>
      <c r="J42" s="359">
        <v>0</v>
      </c>
      <c r="K42" s="359" t="s">
        <v>487</v>
      </c>
      <c r="L42" s="359" t="s">
        <v>487</v>
      </c>
      <c r="M42" s="360" t="s">
        <v>487</v>
      </c>
    </row>
    <row r="43" spans="2:13" ht="27.75" customHeight="1" x14ac:dyDescent="0.15">
      <c r="B43" s="1186"/>
      <c r="C43" s="1187"/>
      <c r="D43" s="106"/>
      <c r="E43" s="1190" t="s">
        <v>33</v>
      </c>
      <c r="F43" s="1190"/>
      <c r="G43" s="1190"/>
      <c r="H43" s="1191"/>
      <c r="I43" s="358">
        <v>2470</v>
      </c>
      <c r="J43" s="359">
        <v>2253</v>
      </c>
      <c r="K43" s="359">
        <v>1984</v>
      </c>
      <c r="L43" s="359">
        <v>1764</v>
      </c>
      <c r="M43" s="360">
        <v>1809</v>
      </c>
    </row>
    <row r="44" spans="2:13" ht="27.75" customHeight="1" x14ac:dyDescent="0.15">
      <c r="B44" s="1186"/>
      <c r="C44" s="1187"/>
      <c r="D44" s="106"/>
      <c r="E44" s="1190" t="s">
        <v>34</v>
      </c>
      <c r="F44" s="1190"/>
      <c r="G44" s="1190"/>
      <c r="H44" s="1191"/>
      <c r="I44" s="358">
        <v>86</v>
      </c>
      <c r="J44" s="359">
        <v>67</v>
      </c>
      <c r="K44" s="359">
        <v>48</v>
      </c>
      <c r="L44" s="359">
        <v>39</v>
      </c>
      <c r="M44" s="360">
        <v>32</v>
      </c>
    </row>
    <row r="45" spans="2:13" ht="27.75" customHeight="1" x14ac:dyDescent="0.15">
      <c r="B45" s="1186"/>
      <c r="C45" s="1187"/>
      <c r="D45" s="106"/>
      <c r="E45" s="1190" t="s">
        <v>35</v>
      </c>
      <c r="F45" s="1190"/>
      <c r="G45" s="1190"/>
      <c r="H45" s="1191"/>
      <c r="I45" s="358">
        <v>584</v>
      </c>
      <c r="J45" s="359">
        <v>588</v>
      </c>
      <c r="K45" s="359">
        <v>422</v>
      </c>
      <c r="L45" s="359">
        <v>605</v>
      </c>
      <c r="M45" s="360">
        <v>602</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3433</v>
      </c>
      <c r="J50" s="359">
        <v>3344</v>
      </c>
      <c r="K50" s="359">
        <v>3538</v>
      </c>
      <c r="L50" s="359">
        <v>3449</v>
      </c>
      <c r="M50" s="360">
        <v>3336</v>
      </c>
    </row>
    <row r="51" spans="2:13" ht="27.75" customHeight="1" x14ac:dyDescent="0.15">
      <c r="B51" s="1186"/>
      <c r="C51" s="1187"/>
      <c r="D51" s="106"/>
      <c r="E51" s="1190" t="s">
        <v>42</v>
      </c>
      <c r="F51" s="1190"/>
      <c r="G51" s="1190"/>
      <c r="H51" s="1191"/>
      <c r="I51" s="358">
        <v>46</v>
      </c>
      <c r="J51" s="359">
        <v>31</v>
      </c>
      <c r="K51" s="359">
        <v>21</v>
      </c>
      <c r="L51" s="359">
        <v>14</v>
      </c>
      <c r="M51" s="360">
        <v>7</v>
      </c>
    </row>
    <row r="52" spans="2:13" ht="27.75" customHeight="1" x14ac:dyDescent="0.15">
      <c r="B52" s="1188"/>
      <c r="C52" s="1189"/>
      <c r="D52" s="106"/>
      <c r="E52" s="1190" t="s">
        <v>43</v>
      </c>
      <c r="F52" s="1190"/>
      <c r="G52" s="1190"/>
      <c r="H52" s="1191"/>
      <c r="I52" s="358">
        <v>5207</v>
      </c>
      <c r="J52" s="359">
        <v>5005</v>
      </c>
      <c r="K52" s="359">
        <v>4741</v>
      </c>
      <c r="L52" s="359">
        <v>4380</v>
      </c>
      <c r="M52" s="360">
        <v>4061</v>
      </c>
    </row>
    <row r="53" spans="2:13" ht="27.75" customHeight="1" thickBot="1" x14ac:dyDescent="0.2">
      <c r="B53" s="1192" t="s">
        <v>19</v>
      </c>
      <c r="C53" s="1193"/>
      <c r="D53" s="110"/>
      <c r="E53" s="1194" t="s">
        <v>44</v>
      </c>
      <c r="F53" s="1194"/>
      <c r="G53" s="1194"/>
      <c r="H53" s="1195"/>
      <c r="I53" s="361">
        <v>-427</v>
      </c>
      <c r="J53" s="362">
        <v>-467</v>
      </c>
      <c r="K53" s="362">
        <v>-982</v>
      </c>
      <c r="L53" s="362">
        <v>-850</v>
      </c>
      <c r="M53" s="363">
        <v>-630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9SuUrjJp4da9cBwbjGFmoLV7n//wlHw5LfO6P6CVDRBn/W0iCSGfui8t77gt8rCqpD3Gf/kmoRwQI9AVaJTLA==" saltValue="l4bFxJofkalH15miQhFn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1238</v>
      </c>
      <c r="G55" s="122">
        <v>1193</v>
      </c>
      <c r="H55" s="123">
        <v>1093</v>
      </c>
    </row>
    <row r="56" spans="2:8" ht="52.5" customHeight="1" x14ac:dyDescent="0.15">
      <c r="B56" s="124"/>
      <c r="C56" s="1213" t="s">
        <v>47</v>
      </c>
      <c r="D56" s="1213"/>
      <c r="E56" s="1214"/>
      <c r="F56" s="125">
        <v>1109</v>
      </c>
      <c r="G56" s="125">
        <v>1009</v>
      </c>
      <c r="H56" s="126">
        <v>919</v>
      </c>
    </row>
    <row r="57" spans="2:8" ht="53.25" customHeight="1" x14ac:dyDescent="0.15">
      <c r="B57" s="124"/>
      <c r="C57" s="1215" t="s">
        <v>48</v>
      </c>
      <c r="D57" s="1215"/>
      <c r="E57" s="1216"/>
      <c r="F57" s="127">
        <v>715</v>
      </c>
      <c r="G57" s="127">
        <v>688</v>
      </c>
      <c r="H57" s="128">
        <v>709</v>
      </c>
    </row>
    <row r="58" spans="2:8" ht="45.75" customHeight="1" x14ac:dyDescent="0.15">
      <c r="B58" s="129"/>
      <c r="C58" s="1203" t="s">
        <v>549</v>
      </c>
      <c r="D58" s="1204"/>
      <c r="E58" s="1205"/>
      <c r="F58" s="130">
        <v>281</v>
      </c>
      <c r="G58" s="130">
        <v>301</v>
      </c>
      <c r="H58" s="131">
        <v>322</v>
      </c>
    </row>
    <row r="59" spans="2:8" ht="45.75" customHeight="1" x14ac:dyDescent="0.15">
      <c r="B59" s="129"/>
      <c r="C59" s="1203" t="s">
        <v>550</v>
      </c>
      <c r="D59" s="1204"/>
      <c r="E59" s="1205"/>
      <c r="F59" s="130">
        <v>277</v>
      </c>
      <c r="G59" s="130">
        <v>272</v>
      </c>
      <c r="H59" s="131">
        <v>267</v>
      </c>
    </row>
    <row r="60" spans="2:8" ht="45.75" customHeight="1" x14ac:dyDescent="0.15">
      <c r="B60" s="129"/>
      <c r="C60" s="1203" t="s">
        <v>551</v>
      </c>
      <c r="D60" s="1204"/>
      <c r="E60" s="1205"/>
      <c r="F60" s="130">
        <v>105</v>
      </c>
      <c r="G60" s="130">
        <v>94</v>
      </c>
      <c r="H60" s="131">
        <v>93</v>
      </c>
    </row>
    <row r="61" spans="2:8" ht="45.75" customHeight="1" x14ac:dyDescent="0.15">
      <c r="B61" s="129"/>
      <c r="C61" s="1203" t="s">
        <v>553</v>
      </c>
      <c r="D61" s="1204"/>
      <c r="E61" s="1205"/>
      <c r="F61" s="130">
        <v>40</v>
      </c>
      <c r="G61" s="130">
        <v>8</v>
      </c>
      <c r="H61" s="131">
        <v>14</v>
      </c>
    </row>
    <row r="62" spans="2:8" ht="45.75" customHeight="1" thickBot="1" x14ac:dyDescent="0.2">
      <c r="B62" s="132"/>
      <c r="C62" s="1206" t="s">
        <v>552</v>
      </c>
      <c r="D62" s="1207"/>
      <c r="E62" s="1208"/>
      <c r="F62" s="133">
        <v>12</v>
      </c>
      <c r="G62" s="133">
        <v>13</v>
      </c>
      <c r="H62" s="134">
        <v>13</v>
      </c>
    </row>
    <row r="63" spans="2:8" ht="52.5" customHeight="1" thickBot="1" x14ac:dyDescent="0.2">
      <c r="B63" s="135"/>
      <c r="C63" s="1209" t="s">
        <v>49</v>
      </c>
      <c r="D63" s="1209"/>
      <c r="E63" s="1210"/>
      <c r="F63" s="136">
        <v>3061</v>
      </c>
      <c r="G63" s="136">
        <v>2889</v>
      </c>
      <c r="H63" s="137">
        <v>2720</v>
      </c>
    </row>
    <row r="64" spans="2:8" x14ac:dyDescent="0.15"/>
  </sheetData>
  <sheetProtection algorithmName="SHA-512" hashValue="el4U7jalLXpKfHz1ylQZiF9DbubehfVbTr9KTwQEsnvXnkJxo9/O6Ke9FAIXHmNZd8R5ZDwihapQQ349Jwxbfw==" saltValue="usbg+8eYntyRxyVIeTYS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272598</v>
      </c>
      <c r="E3" s="156"/>
      <c r="F3" s="157">
        <v>268375</v>
      </c>
      <c r="G3" s="158"/>
      <c r="H3" s="159"/>
    </row>
    <row r="4" spans="1:8" x14ac:dyDescent="0.15">
      <c r="A4" s="160"/>
      <c r="B4" s="161"/>
      <c r="C4" s="162"/>
      <c r="D4" s="163">
        <v>135896</v>
      </c>
      <c r="E4" s="164"/>
      <c r="F4" s="165">
        <v>119602</v>
      </c>
      <c r="G4" s="166"/>
      <c r="H4" s="167"/>
    </row>
    <row r="5" spans="1:8" x14ac:dyDescent="0.15">
      <c r="A5" s="148" t="s">
        <v>520</v>
      </c>
      <c r="B5" s="153"/>
      <c r="C5" s="154"/>
      <c r="D5" s="155">
        <v>358787</v>
      </c>
      <c r="E5" s="156"/>
      <c r="F5" s="157">
        <v>301035</v>
      </c>
      <c r="G5" s="158"/>
      <c r="H5" s="159"/>
    </row>
    <row r="6" spans="1:8" x14ac:dyDescent="0.15">
      <c r="A6" s="160"/>
      <c r="B6" s="161"/>
      <c r="C6" s="162"/>
      <c r="D6" s="163">
        <v>140689</v>
      </c>
      <c r="E6" s="164"/>
      <c r="F6" s="165">
        <v>154376</v>
      </c>
      <c r="G6" s="166"/>
      <c r="H6" s="167"/>
    </row>
    <row r="7" spans="1:8" x14ac:dyDescent="0.15">
      <c r="A7" s="148" t="s">
        <v>521</v>
      </c>
      <c r="B7" s="153"/>
      <c r="C7" s="154"/>
      <c r="D7" s="155">
        <v>339545</v>
      </c>
      <c r="E7" s="156"/>
      <c r="F7" s="157">
        <v>277467</v>
      </c>
      <c r="G7" s="158"/>
      <c r="H7" s="159"/>
    </row>
    <row r="8" spans="1:8" x14ac:dyDescent="0.15">
      <c r="A8" s="160"/>
      <c r="B8" s="161"/>
      <c r="C8" s="162"/>
      <c r="D8" s="163">
        <v>142753</v>
      </c>
      <c r="E8" s="164"/>
      <c r="F8" s="165">
        <v>128378</v>
      </c>
      <c r="G8" s="166"/>
      <c r="H8" s="167"/>
    </row>
    <row r="9" spans="1:8" x14ac:dyDescent="0.15">
      <c r="A9" s="148" t="s">
        <v>522</v>
      </c>
      <c r="B9" s="153"/>
      <c r="C9" s="154"/>
      <c r="D9" s="155">
        <v>312109</v>
      </c>
      <c r="E9" s="156"/>
      <c r="F9" s="157">
        <v>282256</v>
      </c>
      <c r="G9" s="158"/>
      <c r="H9" s="159"/>
    </row>
    <row r="10" spans="1:8" x14ac:dyDescent="0.15">
      <c r="A10" s="160"/>
      <c r="B10" s="161"/>
      <c r="C10" s="162"/>
      <c r="D10" s="163">
        <v>205413</v>
      </c>
      <c r="E10" s="164"/>
      <c r="F10" s="165">
        <v>145453</v>
      </c>
      <c r="G10" s="166"/>
      <c r="H10" s="167"/>
    </row>
    <row r="11" spans="1:8" x14ac:dyDescent="0.15">
      <c r="A11" s="148" t="s">
        <v>523</v>
      </c>
      <c r="B11" s="153"/>
      <c r="C11" s="154"/>
      <c r="D11" s="155">
        <v>230395</v>
      </c>
      <c r="E11" s="156"/>
      <c r="F11" s="157">
        <v>295341</v>
      </c>
      <c r="G11" s="158"/>
      <c r="H11" s="159"/>
    </row>
    <row r="12" spans="1:8" x14ac:dyDescent="0.15">
      <c r="A12" s="160"/>
      <c r="B12" s="161"/>
      <c r="C12" s="168"/>
      <c r="D12" s="163">
        <v>120502</v>
      </c>
      <c r="E12" s="164"/>
      <c r="F12" s="165">
        <v>137402</v>
      </c>
      <c r="G12" s="166"/>
      <c r="H12" s="167"/>
    </row>
    <row r="13" spans="1:8" x14ac:dyDescent="0.15">
      <c r="A13" s="148"/>
      <c r="B13" s="153"/>
      <c r="C13" s="169"/>
      <c r="D13" s="170">
        <v>302687</v>
      </c>
      <c r="E13" s="171"/>
      <c r="F13" s="172">
        <v>284895</v>
      </c>
      <c r="G13" s="173"/>
      <c r="H13" s="159"/>
    </row>
    <row r="14" spans="1:8" x14ac:dyDescent="0.15">
      <c r="A14" s="160"/>
      <c r="B14" s="161"/>
      <c r="C14" s="162"/>
      <c r="D14" s="163">
        <v>149051</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5.54</v>
      </c>
      <c r="C19" s="174">
        <f>ROUND(VALUE(SUBSTITUTE(実質収支比率等に係る経年分析!G$48,"▲","-")),2)</f>
        <v>5.94</v>
      </c>
      <c r="D19" s="174">
        <f>ROUND(VALUE(SUBSTITUTE(実質収支比率等に係る経年分析!H$48,"▲","-")),2)</f>
        <v>4.34</v>
      </c>
      <c r="E19" s="174">
        <f>ROUND(VALUE(SUBSTITUTE(実質収支比率等に係る経年分析!I$48,"▲","-")),2)</f>
        <v>4.66</v>
      </c>
      <c r="F19" s="174">
        <f>ROUND(VALUE(SUBSTITUTE(実質収支比率等に係る経年分析!J$48,"▲","-")),2)</f>
        <v>5.25</v>
      </c>
    </row>
    <row r="20" spans="1:11" x14ac:dyDescent="0.15">
      <c r="A20" s="174" t="s">
        <v>53</v>
      </c>
      <c r="B20" s="174">
        <f>ROUND(VALUE(SUBSTITUTE(実質収支比率等に係る経年分析!F$47,"▲","-")),2)</f>
        <v>41.85</v>
      </c>
      <c r="C20" s="174">
        <f>ROUND(VALUE(SUBSTITUTE(実質収支比率等に係る経年分析!G$47,"▲","-")),2)</f>
        <v>41.76</v>
      </c>
      <c r="D20" s="174">
        <f>ROUND(VALUE(SUBSTITUTE(実質収支比率等に係る経年分析!H$47,"▲","-")),2)</f>
        <v>39.57</v>
      </c>
      <c r="E20" s="174">
        <f>ROUND(VALUE(SUBSTITUTE(実質収支比率等に係る経年分析!I$47,"▲","-")),2)</f>
        <v>38.479999999999997</v>
      </c>
      <c r="F20" s="174">
        <f>ROUND(VALUE(SUBSTITUTE(実質収支比率等に係る経年分析!J$47,"▲","-")),2)</f>
        <v>35.340000000000003</v>
      </c>
    </row>
    <row r="21" spans="1:11" x14ac:dyDescent="0.15">
      <c r="A21" s="174" t="s">
        <v>54</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0.41</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-1.18</v>
      </c>
      <c r="F21" s="174">
        <f>IF(ISNUMBER(VALUE(SUBSTITUTE(実質収支比率等に係る経年分析!J$49,"▲","-"))),ROUND(VALUE(SUBSTITUTE(実質収支比率等に係る経年分析!J$49,"▲","-")),2),NA())</f>
        <v>-2.66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1.34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0.14000000000000001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555</v>
      </c>
      <c r="E42" s="176"/>
      <c r="F42" s="176"/>
      <c r="G42" s="176">
        <f>'実質公債費比率（分子）の構造'!L$52</f>
        <v>505</v>
      </c>
      <c r="H42" s="176"/>
      <c r="I42" s="176"/>
      <c r="J42" s="176">
        <f>'実質公債費比率（分子）の構造'!M$52</f>
        <v>595</v>
      </c>
      <c r="K42" s="176"/>
      <c r="L42" s="176"/>
      <c r="M42" s="176">
        <f>'実質公債費比率（分子）の構造'!N$52</f>
        <v>586</v>
      </c>
      <c r="N42" s="176"/>
      <c r="O42" s="176"/>
      <c r="P42" s="176">
        <f>'実質公債費比率（分子）の構造'!O$52</f>
        <v>548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19</v>
      </c>
      <c r="C45" s="176"/>
      <c r="D45" s="176"/>
      <c r="E45" s="176">
        <f>'実質公債費比率（分子）の構造'!L$49</f>
        <v>19</v>
      </c>
      <c r="F45" s="176"/>
      <c r="G45" s="176"/>
      <c r="H45" s="176">
        <f>'実質公債費比率（分子）の構造'!M$49</f>
        <v>19</v>
      </c>
      <c r="I45" s="176"/>
      <c r="J45" s="176"/>
      <c r="K45" s="176">
        <f>'実質公債費比率（分子）の構造'!N$49</f>
        <v>19</v>
      </c>
      <c r="L45" s="176"/>
      <c r="M45" s="176"/>
      <c r="N45" s="176">
        <f>'実質公債費比率（分子）の構造'!O$49</f>
        <v>7</v>
      </c>
      <c r="O45" s="176"/>
      <c r="P45" s="176"/>
    </row>
    <row r="46" spans="1:16" x14ac:dyDescent="0.15">
      <c r="A46" s="176" t="s">
        <v>64</v>
      </c>
      <c r="B46" s="176">
        <f>'実質公債費比率（分子）の構造'!K$48</f>
        <v>198</v>
      </c>
      <c r="C46" s="176"/>
      <c r="D46" s="176"/>
      <c r="E46" s="176">
        <f>'実質公債費比率（分子）の構造'!L$48</f>
        <v>150</v>
      </c>
      <c r="F46" s="176"/>
      <c r="G46" s="176"/>
      <c r="H46" s="176">
        <f>'実質公債費比率（分子）の構造'!M$48</f>
        <v>187</v>
      </c>
      <c r="I46" s="176"/>
      <c r="J46" s="176"/>
      <c r="K46" s="176">
        <f>'実質公債費比率（分子）の構造'!N$48</f>
        <v>217</v>
      </c>
      <c r="L46" s="176"/>
      <c r="M46" s="176"/>
      <c r="N46" s="176">
        <f>'実質公債費比率（分子）の構造'!O$48</f>
        <v>247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522</v>
      </c>
      <c r="C49" s="176"/>
      <c r="D49" s="176"/>
      <c r="E49" s="176">
        <f>'実質公債費比率（分子）の構造'!L$45</f>
        <v>462</v>
      </c>
      <c r="F49" s="176"/>
      <c r="G49" s="176"/>
      <c r="H49" s="176">
        <f>'実質公債費比率（分子）の構造'!M$45</f>
        <v>532</v>
      </c>
      <c r="I49" s="176"/>
      <c r="J49" s="176"/>
      <c r="K49" s="176">
        <f>'実質公債費比率（分子）の構造'!N$45</f>
        <v>562</v>
      </c>
      <c r="L49" s="176"/>
      <c r="M49" s="176"/>
      <c r="N49" s="176">
        <f>'実質公債費比率（分子）の構造'!O$45</f>
        <v>565</v>
      </c>
      <c r="O49" s="176"/>
      <c r="P49" s="176"/>
    </row>
    <row r="50" spans="1:16" x14ac:dyDescent="0.15">
      <c r="A50" s="176" t="s">
        <v>67</v>
      </c>
      <c r="B50" s="176" t="e">
        <f>NA()</f>
        <v>#N/A</v>
      </c>
      <c r="C50" s="176">
        <f>IF(ISNUMBER('実質公債費比率（分子）の構造'!K$53),'実質公債費比率（分子）の構造'!K$53,NA())</f>
        <v>185</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212</v>
      </c>
      <c r="M50" s="176" t="e">
        <f>NA()</f>
        <v>#N/A</v>
      </c>
      <c r="N50" s="176" t="e">
        <f>NA()</f>
        <v>#N/A</v>
      </c>
      <c r="O50" s="176">
        <f>IF(ISNUMBER('実質公債費比率（分子）の構造'!O$53),'実質公債費比率（分子）の構造'!O$53,NA())</f>
        <v>271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5207</v>
      </c>
      <c r="E56" s="175"/>
      <c r="F56" s="175"/>
      <c r="G56" s="175">
        <f>'将来負担比率（分子）の構造'!J$52</f>
        <v>5005</v>
      </c>
      <c r="H56" s="175"/>
      <c r="I56" s="175"/>
      <c r="J56" s="175">
        <f>'将来負担比率（分子）の構造'!K$52</f>
        <v>4741</v>
      </c>
      <c r="K56" s="175"/>
      <c r="L56" s="175"/>
      <c r="M56" s="175">
        <f>'将来負担比率（分子）の構造'!L$52</f>
        <v>4380</v>
      </c>
      <c r="N56" s="175"/>
      <c r="O56" s="175"/>
      <c r="P56" s="175">
        <f>'将来負担比率（分子）の構造'!M$52</f>
        <v>4061</v>
      </c>
    </row>
    <row r="57" spans="1:16" x14ac:dyDescent="0.15">
      <c r="A57" s="175" t="s">
        <v>42</v>
      </c>
      <c r="B57" s="175"/>
      <c r="C57" s="175"/>
      <c r="D57" s="175">
        <f>'将来負担比率（分子）の構造'!I$51</f>
        <v>46</v>
      </c>
      <c r="E57" s="175"/>
      <c r="F57" s="175"/>
      <c r="G57" s="175">
        <f>'将来負担比率（分子）の構造'!J$51</f>
        <v>31</v>
      </c>
      <c r="H57" s="175"/>
      <c r="I57" s="175"/>
      <c r="J57" s="175">
        <f>'将来負担比率（分子）の構造'!K$51</f>
        <v>21</v>
      </c>
      <c r="K57" s="175"/>
      <c r="L57" s="175"/>
      <c r="M57" s="175">
        <f>'将来負担比率（分子）の構造'!L$51</f>
        <v>14</v>
      </c>
      <c r="N57" s="175"/>
      <c r="O57" s="175"/>
      <c r="P57" s="175">
        <f>'将来負担比率（分子）の構造'!M$51</f>
        <v>7</v>
      </c>
    </row>
    <row r="58" spans="1:16" x14ac:dyDescent="0.15">
      <c r="A58" s="175" t="s">
        <v>41</v>
      </c>
      <c r="B58" s="175"/>
      <c r="C58" s="175"/>
      <c r="D58" s="175">
        <f>'将来負担比率（分子）の構造'!I$50</f>
        <v>3433</v>
      </c>
      <c r="E58" s="175"/>
      <c r="F58" s="175"/>
      <c r="G58" s="175">
        <f>'将来負担比率（分子）の構造'!J$50</f>
        <v>3344</v>
      </c>
      <c r="H58" s="175"/>
      <c r="I58" s="175"/>
      <c r="J58" s="175">
        <f>'将来負担比率（分子）の構造'!K$50</f>
        <v>3538</v>
      </c>
      <c r="K58" s="175"/>
      <c r="L58" s="175"/>
      <c r="M58" s="175">
        <f>'将来負担比率（分子）の構造'!L$50</f>
        <v>3449</v>
      </c>
      <c r="N58" s="175"/>
      <c r="O58" s="175"/>
      <c r="P58" s="175">
        <f>'将来負担比率（分子）の構造'!M$50</f>
        <v>3336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584</v>
      </c>
      <c r="C62" s="175"/>
      <c r="D62" s="175"/>
      <c r="E62" s="175">
        <f>'将来負担比率（分子）の構造'!J$45</f>
        <v>588</v>
      </c>
      <c r="F62" s="175"/>
      <c r="G62" s="175"/>
      <c r="H62" s="175">
        <f>'将来負担比率（分子）の構造'!K$45</f>
        <v>422</v>
      </c>
      <c r="I62" s="175"/>
      <c r="J62" s="175"/>
      <c r="K62" s="175">
        <f>'将来負担比率（分子）の構造'!L$45</f>
        <v>605</v>
      </c>
      <c r="L62" s="175"/>
      <c r="M62" s="175"/>
      <c r="N62" s="175">
        <f>'将来負担比率（分子）の構造'!M$45</f>
        <v>602</v>
      </c>
      <c r="O62" s="175"/>
      <c r="P62" s="175"/>
    </row>
    <row r="63" spans="1:16" x14ac:dyDescent="0.15">
      <c r="A63" s="175" t="s">
        <v>34</v>
      </c>
      <c r="B63" s="175">
        <f>'将来負担比率（分子）の構造'!I$44</f>
        <v>86</v>
      </c>
      <c r="C63" s="175"/>
      <c r="D63" s="175"/>
      <c r="E63" s="175">
        <f>'将来負担比率（分子）の構造'!J$44</f>
        <v>67</v>
      </c>
      <c r="F63" s="175"/>
      <c r="G63" s="175"/>
      <c r="H63" s="175">
        <f>'将来負担比率（分子）の構造'!K$44</f>
        <v>48</v>
      </c>
      <c r="I63" s="175"/>
      <c r="J63" s="175"/>
      <c r="K63" s="175">
        <f>'将来負担比率（分子）の構造'!L$44</f>
        <v>39</v>
      </c>
      <c r="L63" s="175"/>
      <c r="M63" s="175"/>
      <c r="N63" s="175">
        <f>'将来負担比率（分子）の構造'!M$44</f>
        <v>32</v>
      </c>
      <c r="O63" s="175"/>
      <c r="P63" s="175"/>
    </row>
    <row r="64" spans="1:16" x14ac:dyDescent="0.15">
      <c r="A64" s="175" t="s">
        <v>33</v>
      </c>
      <c r="B64" s="175">
        <f>'将来負担比率（分子）の構造'!I$43</f>
        <v>2470</v>
      </c>
      <c r="C64" s="175"/>
      <c r="D64" s="175"/>
      <c r="E64" s="175">
        <f>'将来負担比率（分子）の構造'!J$43</f>
        <v>2253</v>
      </c>
      <c r="F64" s="175"/>
      <c r="G64" s="175"/>
      <c r="H64" s="175">
        <f>'将来負担比率（分子）の構造'!K$43</f>
        <v>1984</v>
      </c>
      <c r="I64" s="175"/>
      <c r="J64" s="175"/>
      <c r="K64" s="175">
        <f>'将来負担比率（分子）の構造'!L$43</f>
        <v>1764</v>
      </c>
      <c r="L64" s="175"/>
      <c r="M64" s="175"/>
      <c r="N64" s="175">
        <f>'将来負担比率（分子）の構造'!M$43</f>
        <v>1809</v>
      </c>
      <c r="O64" s="175"/>
      <c r="P64" s="175"/>
    </row>
    <row r="65" spans="1:16" x14ac:dyDescent="0.15">
      <c r="A65" s="175" t="s">
        <v>32</v>
      </c>
      <c r="B65" s="175">
        <f>'将来負担比率（分子）の構造'!I$42</f>
        <v>1</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5118</v>
      </c>
      <c r="C66" s="175"/>
      <c r="D66" s="175"/>
      <c r="E66" s="175">
        <f>'将来負担比率（分子）の構造'!J$41</f>
        <v>5004</v>
      </c>
      <c r="F66" s="175"/>
      <c r="G66" s="175"/>
      <c r="H66" s="175">
        <f>'将来負担比率（分子）の構造'!K$41</f>
        <v>4864</v>
      </c>
      <c r="I66" s="175"/>
      <c r="J66" s="175"/>
      <c r="K66" s="175">
        <f>'将来負担比率（分子）の構造'!L$41</f>
        <v>4585</v>
      </c>
      <c r="L66" s="175"/>
      <c r="M66" s="175"/>
      <c r="N66" s="175">
        <f>'将来負担比率（分子）の構造'!M$41</f>
        <v>4330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1238</v>
      </c>
      <c r="C72" s="179">
        <f>基金残高に係る経年分析!G55</f>
        <v>1193</v>
      </c>
      <c r="D72" s="179">
        <f>基金残高に係る経年分析!H55</f>
        <v>1093</v>
      </c>
    </row>
    <row r="73" spans="1:16" x14ac:dyDescent="0.15">
      <c r="A73" s="178" t="s">
        <v>74</v>
      </c>
      <c r="B73" s="179">
        <f>基金残高に係る経年分析!F56</f>
        <v>1109</v>
      </c>
      <c r="C73" s="179">
        <f>基金残高に係る経年分析!G56</f>
        <v>1009</v>
      </c>
      <c r="D73" s="179">
        <f>基金残高に係る経年分析!H56</f>
        <v>919</v>
      </c>
    </row>
    <row r="74" spans="1:16" x14ac:dyDescent="0.15">
      <c r="A74" s="178" t="s">
        <v>75</v>
      </c>
      <c r="B74" s="179">
        <f>基金残高に係る経年分析!F57</f>
        <v>715</v>
      </c>
      <c r="C74" s="179">
        <f>基金残高に係る経年分析!G57</f>
        <v>688</v>
      </c>
      <c r="D74" s="179">
        <f>基金残高に係る経年分析!H57</f>
        <v>709</v>
      </c>
    </row>
  </sheetData>
  <sheetProtection algorithmName="SHA-512" hashValue="gAPKZWuQGW/Svv814fVdee3tcvbW52ysorT4TRvIaTGhH5+3GngD/yceizop++ufGM7pRK0ySwGqaUqeV7fOJg==" saltValue="EHu80BrRApwyR/o1ncDj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konishi</cp:lastModifiedBy>
  <cp:lastPrinted>2025-03-12T05:49:20Z</cp:lastPrinted>
  <dcterms:created xsi:type="dcterms:W3CDTF">2025-02-19T00:17:19Z</dcterms:created>
  <dcterms:modified xsi:type="dcterms:W3CDTF">2025-03-12T06:06:18Z</dcterms:modified>
  <cp:category/>
</cp:coreProperties>
</file>