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ifile\desktop$\in-konishi\Desktop\"/>
    </mc:Choice>
  </mc:AlternateContent>
  <bookViews>
    <workbookView xWindow="0" yWindow="0" windowWidth="14370" windowHeight="73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<sst xmlns="http://schemas.openxmlformats.org/spreadsheetml/2006/main" count="1094" uniqueCount="585">
  <si>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</si>
  <si>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</si>
  <si>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</si>
  <si>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</si>
  <si>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</si>
  <si>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</si>
  <si>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</si>
  <si>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</si>
  <si>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</si>
  <si>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</si>
  <si>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</si>
  <si>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</si>
  <si>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</si>
  <si>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</si>
  <si>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</si>
  <si>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</si>
  <si>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</si>
  <si>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</si>
  <si>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</si>
  <si>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</si>
  <si>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</si>
  <si>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</si>
  <si>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</si>
  <si>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</si>
  <si>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</si>
  <si>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</si>
  <si>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</si>
  <si>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</si>
  <si>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</si>
  <si>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</si>
  <si>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</si>
  <si>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</si>
  <si>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</si>
  <si>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</si>
  <si>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</si>
  <si>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</si>
  <si>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</si>
  <si>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</si>
  <si>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</si>
  <si>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</si>
  <si>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</si>
  <si>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</si>
  <si>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</si>
  <si>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</si>
  <si>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</si>
  <si>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</si>
  <si>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</si>
  <si>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</si>
  <si>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</si>
  <si>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</si>
  <si>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</si>
  <si>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</si>
  <si>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</si>
  <si>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</si>
  <si>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</si>
  <si>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</si>
  <si>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</si>
  <si>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</si>
  <si>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</si>
  <si>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</si>
  <si>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</si>
  <si>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</si>
  <si>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</si>
  <si>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</si>
  <si>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</si>
  <si>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</si>
  <si>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</si>
  <si>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</si>
  <si>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</si>
  <si>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</si>
  <si>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</si>
  <si>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</si>
  <si>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</si>
  <si>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</si>
  <si>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</si>
  <si>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</si>
  <si>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</si>
  <si>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</si>
  <si>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</si>
  <si>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</si>
  <si>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</si>
  <si>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</si>
  <si>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</si>
  <si>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</si>
  <si>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</si>
  <si>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</si>
  <si>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</si>
  <si>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</si>
  <si>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</si>
  <si>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</si>
  <si>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</si>
  <si>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</si>
  <si>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</si>
  <si>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</si>
  <si>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</si>
  <si>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</si>
  <si>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</si>
  <si>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</si>
  <si>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</si>
  <si>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</si>
  <si>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</si>
  <si>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</si>
  <si>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</si>
  <si>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</si>
  <si>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</si>
  <si>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</si>
  <si>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</si>
  <si>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</si>
  <si>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</si>
  <si>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</si>
  <si>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</si>
  <si>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</si>
  <si>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</si>
  <si>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</si>
  <si>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</si>
  <si>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</si>
  <si>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</si>
  <si>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</si>
  <si>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</si>
  <si>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</si>
  <si>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</si>
  <si>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</si>
  <si>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</si>
  <si>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</si>
  <si>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</si>
  <si>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</si>
  <si>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</si>
  <si>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</si>
  <si>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</si>
  <si>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</si>
  <si>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</si>
  <si>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</si>
  <si>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</si>
  <si>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</si>
  <si>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</si>
  <si>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</si>
  <si>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</si>
  <si>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</si>
  <si>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</si>
  <si>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</si>
  <si>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</si>
  <si>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</si>
  <si>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</si>
  <si>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</si>
  <si>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</si>
  <si>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</si>
  <si>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</si>
  <si>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</si>
  <si>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</si>
  <si>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</si>
  <si>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</si>
  <si>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</si>
  <si>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</si>
  <si>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</si>
  <si>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</si>
  <si>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</si>
  <si>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</si>
  <si>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</si>
  <si>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</si>
  <si>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</si>
  <si>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</si>
  <si>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</si>
  <si>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</si>
  <si>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</si>
  <si>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</si>
  <si>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</si>
  <si>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</si>
  <si>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</si>
  <si>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</si>
  <si>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</si>
  <si>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</si>
  <si>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</si>
  <si>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</si>
  <si>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</si>
  <si>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</si>
  <si>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</si>
  <si>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</si>
  <si>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</si>
  <si>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</si>
  <si>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</si>
  <si>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</si>
  <si>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</si>
  <si>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</si>
  <si>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</si>
  <si>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</si>
  <si>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</si>
  <si>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</si>
  <si>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</si>
  <si>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</si>
  <si>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</si>
  <si>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</si>
  <si>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</si>
  <si>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</si>
  <si>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</si>
  <si>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</si>
  <si>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</si>
  <si>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</si>
  <si>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</si>
  <si>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</si>
  <si>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</si>
  <si>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</si>
  <si>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</si>
  <si>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</si>
  <si>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</si>
  <si>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</si>
  <si>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</si>
  <si>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</si>
  <si>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</si>
  <si>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</si>
  <si>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</si>
  <si>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</si>
  <si>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</si>
  <si>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</si>
  <si>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</si>
  <si>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北海道置戸町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</si>
  <si>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</si>
  <si>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</si>
  <si>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</si>
  <si>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</si>
  <si>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</si>
  <si>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</si>
  <si>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</si>
  <si>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</si>
  <si>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</si>
  <si>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</si>
  <si>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</si>
  <si>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</si>
  <si>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</si>
  <si>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</si>
  <si>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</si>
  <si>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</si>
  <si>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</si>
  <si>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</si>
  <si>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</si>
  <si>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</si>
  <si>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</si>
  <si>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</si>
  <si>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</si>
  <si>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</si>
  <si>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</si>
  <si>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</si>
  <si>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</si>
  <si>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</si>
  <si>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</si>
  <si>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</si>
  <si>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</si>
  <si>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</si>
  <si>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</si>
  <si>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</si>
  <si>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</si>
  <si>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</si>
  <si>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</si>
  <si>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</si>
  <si>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</si>
  <si>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</si>
  <si>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</si>
  <si>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</si>
  <si>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</si>
  <si>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</si>
  <si>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</si>
  <si>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</si>
  <si>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</si>
  <si>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</si>
  <si>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</si>
  <si>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</si>
  <si>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</si>
  <si>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</si>
  <si>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</si>
  <si>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</si>
  <si>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</si>
  <si>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</si>
  <si>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</si>
  <si>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</si>
  <si>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</si>
  <si>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</si>
  <si>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</si>
  <si>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</si>
  <si>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</si>
  <si>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</si>
  <si>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</si>
  <si>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</si>
  <si>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</si>
  <si>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</si>
  <si>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</si>
  <si>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</si>
  <si>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</si>
  <si>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</si>
  <si>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</si>
  <si>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</si>
  <si>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</si>
  <si>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</si>
  <si>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</si>
  <si>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</si>
  <si>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</si>
  <si>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</si>
  <si>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</si>
  <si>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</si>
  <si>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</si>
  <si>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</si>
  <si>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</si>
  <si>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</si>
  <si>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</si>
  <si>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</si>
  <si>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</si>
  <si>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</si>
  <si>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</si>
  <si>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</si>
  <si>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</si>
  <si>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</si>
  <si>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</si>
  <si>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</si>
  <si>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</si>
  <si>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</si>
  <si>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</si>
  <si>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</si>
  <si>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</si>
  <si>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</si>
  <si>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</si>
  <si>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</si>
  <si>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</si>
  <si>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</si>
  <si>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</si>
  <si>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</si>
  <si>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</si>
  <si>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</si>
  <si>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</si>
  <si>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</si>
  <si>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</si>
  <si>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</si>
  <si>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</si>
  <si>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</si>
  <si>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</si>
  <si>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</si>
  <si>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</si>
  <si>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</si>
  <si>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</si>
  <si>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</si>
  <si>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</si>
  <si>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</si>
  <si>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</si>
  <si>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</si>
  <si>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</si>
  <si>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</si>
  <si>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</si>
  <si>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</si>
  <si>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</si>
  <si>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</si>
  <si>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</si>
  <si>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</si>
  <si>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</si>
  <si>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</si>
  <si>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</si>
  <si>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</si>
  <si>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</si>
  <si>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</si>
  <si>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</si>
  <si>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</si>
  <si>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</si>
  <si>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</si>
  <si>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</si>
  <si>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</si>
  <si>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</si>
  <si>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</si>
  <si>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</si>
  <si>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</si>
  <si>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</si>
  <si>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</si>
  <si>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北海道置戸町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</si>
  <si>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</si>
  <si>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</si>
  <si>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</si>
  <si>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</si>
  <si>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</si>
  <si>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</si>
  <si>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</si>
  <si>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</si>
  <si>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</si>
  <si>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</si>
  <si>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</si>
  <si>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</si>
  <si>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</si>
  <si>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</si>
  <si>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</si>
  <si>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</si>
  <si>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</si>
  <si>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</si>
  <si>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</si>
  <si>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</si>
  <si>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</si>
  <si>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</si>
  <si>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</si>
  <si>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</si>
  <si>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</si>
  <si>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</si>
  <si>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</si>
  <si>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</si>
  <si>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</si>
  <si>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</si>
  <si>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</si>
  <si>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</si>
  <si>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</si>
  <si>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</si>
  <si>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</si>
  <si>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</si>
  <si>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</si>
  <si>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</si>
  <si>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</si>
  <si>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</si>
  <si>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</si>
  <si>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</si>
  <si>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</si>
  <si>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</si>
  <si>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</si>
  <si>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</si>
  <si>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</si>
  <si>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</si>
  <si>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</si>
  <si>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</si>
  <si>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</si>
  <si>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</si>
  <si>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</si>
  <si>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</si>
  <si>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</si>
  <si>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</si>
  <si>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</si>
  <si>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</si>
  <si>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</si>
  <si>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</si>
  <si>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</si>
  <si>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</si>
  <si>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</si>
  <si>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</si>
  <si>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</si>
  <si>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</si>
  <si>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</si>
  <si>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</si>
  <si>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</si>
  <si>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</si>
  <si>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</si>
  <si>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</si>
  <si>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</si>
  <si>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</si>
  <si>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</si>
  <si>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</si>
  <si>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</si>
  <si>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</si>
  <si>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</si>
  <si>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</si>
  <si>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</si>
  <si>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</si>
  <si>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</si>
  <si>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</si>
  <si>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</si>
  <si>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</si>
  <si>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</si>
  <si>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</si>
  <si>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</si>
  <si>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</si>
  <si>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</si>
  <si>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</si>
  <si>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</si>
  <si>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</si>
  <si>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</si>
  <si>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</si>
  <si>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</si>
  <si>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</si>
  <si>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</si>
  <si>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</si>
  <si>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</si>
  <si>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</si>
  <si>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</si>
  <si>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</si>
  <si>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</si>
  <si>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</si>
  <si>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</si>
  <si>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</si>
  <si>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</si>
  <si>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</si>
  <si>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</si>
  <si>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</si>
  <si>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</si>
  <si>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</si>
  <si>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</si>
  <si>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</si>
  <si>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</si>
  <si>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</si>
  <si>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</si>
  <si>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</si>
  <si>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</si>
  <si>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</si>
  <si>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</si>
  <si>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</si>
  <si>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</si>
  <si>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</si>
  <si>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</si>
  <si>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</si>
  <si>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</si>
  <si>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</si>
  <si>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</si>
  <si>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</si>
  <si>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</si>
  <si>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</si>
  <si>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</si>
  <si>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</si>
  <si>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</si>
  <si>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</si>
  <si>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</si>
  <si>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</si>
  <si>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</si>
  <si>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</si>
  <si>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</si>
  <si>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</si>
  <si>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</si>
  <si>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</si>
  <si>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</si>
  <si>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</si>
  <si>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</si>
  <si>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</si>
  <si>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</si>
  <si>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</si>
  <si>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</si>
  <si>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</si>
  <si>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</si>
  <si>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</si>
  <si>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</si>
  <si>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</si>
  <si>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</si>
  <si>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</si>
  <si>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</si>
  <si>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</si>
  <si>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</si>
  <si>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</si>
  <si>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</si>
  <si>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</si>
  <si>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</si>
  <si>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</si>
  <si>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</si>
  <si>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</si>
  <si>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</si>
  <si>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</si>
  <si>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</si>
  <si>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</si>
  <si>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</si>
  <si>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</si>
  <si>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</si>
  <si>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</si>
  <si>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</si>
  <si>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</si>
  <si>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</si>
  <si>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</si>
  <si>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</si>
  <si>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1.18</t>
  </si>
  <si>
    <t>一般会計</t>
  </si>
  <si>
    <t>簡易水道特別会計</t>
  </si>
  <si>
    <t>介護保険事業特別会計</t>
  </si>
  <si>
    <t>下水道特別会計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</si>
  <si>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</si>
  <si>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</si>
  <si>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</si>
  <si>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</si>
  <si>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</si>
  <si>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</si>
  <si>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</si>
  <si>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</si>
  <si>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</si>
  <si>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</si>
  <si>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</si>
  <si>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網走地方教育研修センター組合</t>
  </si>
  <si>
    <t>北見地区消防組合</t>
  </si>
  <si>
    <t>置戸町老人ホーム施設整備基金</t>
    <rPh sb="0" eb="3">
      <t>オケトチョウ</t>
    </rPh>
    <rPh sb="3" eb="5">
      <t>ロウジン</t>
    </rPh>
    <rPh sb="8" eb="10">
      <t>シセツ</t>
    </rPh>
    <rPh sb="10" eb="12">
      <t>セイビ</t>
    </rPh>
    <rPh sb="12" eb="14">
      <t>キキン</t>
    </rPh>
    <phoneticPr fontId="5"/>
  </si>
  <si>
    <t>置戸町ふるさと銀河線跡地活用等振興基金</t>
    <rPh sb="0" eb="3">
      <t>オケトチョウ</t>
    </rPh>
    <rPh sb="7" eb="10">
      <t>ギンガセン</t>
    </rPh>
    <rPh sb="10" eb="12">
      <t>アトチ</t>
    </rPh>
    <rPh sb="12" eb="14">
      <t>カツヨウ</t>
    </rPh>
    <rPh sb="14" eb="15">
      <t>トウ</t>
    </rPh>
    <rPh sb="15" eb="17">
      <t>シンコウ</t>
    </rPh>
    <rPh sb="17" eb="19">
      <t>キキン</t>
    </rPh>
    <phoneticPr fontId="5"/>
  </si>
  <si>
    <t>置戸町農業振興基金</t>
    <rPh sb="0" eb="3">
      <t>オケトチョウ</t>
    </rPh>
    <rPh sb="3" eb="5">
      <t>ノウギョウ</t>
    </rPh>
    <rPh sb="5" eb="7">
      <t>シンコウ</t>
    </rPh>
    <rPh sb="7" eb="9">
      <t>キキン</t>
    </rPh>
    <phoneticPr fontId="5"/>
  </si>
  <si>
    <t>置戸町社会福祉施設充実基金</t>
    <rPh sb="0" eb="3">
      <t>オケトチョウ</t>
    </rPh>
    <rPh sb="3" eb="5">
      <t>シャカイ</t>
    </rPh>
    <rPh sb="5" eb="7">
      <t>フクシ</t>
    </rPh>
    <rPh sb="7" eb="9">
      <t>シセツ</t>
    </rPh>
    <rPh sb="9" eb="11">
      <t>ジュウジツ</t>
    </rPh>
    <rPh sb="11" eb="13">
      <t>キキン</t>
    </rPh>
    <phoneticPr fontId="5"/>
  </si>
  <si>
    <t>置戸町未来への森づくり基金</t>
    <rPh sb="0" eb="2">
      <t>オケト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</si>
  <si>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</si>
  <si>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</si>
  <si>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公共施設の老朽化が全体的に進んでおり、有形固定資産減価償却率は類似団体よりも高くなっていることから、施設の改修等を計画的に進めている。
今後も公共施設総合管理計画の方針に基づき、財政状況を勘案しながら予防保全・機能改善に努めていく。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</si>
  <si>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</si>
  <si>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</si>
  <si>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</si>
  <si>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</si>
  <si>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</si>
  <si>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</si>
  <si>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</si>
  <si>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実質公債費比率も低い水準にあり、将来負担比率も発生していない。
地方債の新規発行の抑制、行財政改革の取り組みによる経費圧縮等がその要因として挙げられる。
今後も、比率が上昇しないような行財政運営に努めていく。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</si>
</sst>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19A-4D12-937E-F56ECFA0DB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369373</c:v>
                </c:pt>
                <c:pt idx="1">
                  <c:v>272598</c:v>
                </c:pt>
                <c:pt idx="2">
                  <c:v>358787</c:v>
                </c:pt>
                <c:pt idx="3">
                  <c:v>339545</c:v>
                </c:pt>
                <c:pt idx="4">
                  <c:v>312109</c:v>
                </c:pt>
              </c:numCache>
            </c:numRef>
          </c:val>
          <c:smooth val="0"/>
          <c:extLst>
            <c:ext xmlns:c16="http://schemas.microsoft.com/office/drawing/2014/chart" uri="{C3380CC4-5D6E-409C-BE32-E72D297353CC}">
              <c16:uniqueId val="{00000001-119A-4D12-937E-F56ECFA0DB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5.41</c:v>
                </c:pt>
                <c:pt idx="1">
                  <c:v>5.54</c:v>
                </c:pt>
                <c:pt idx="2">
                  <c:v>5.94</c:v>
                </c:pt>
                <c:pt idx="3">
                  <c:v>4.34</c:v>
                </c:pt>
                <c:pt idx="4">
                  <c:v>4.66</c:v>
                </c:pt>
              </c:numCache>
            </c:numRef>
          </c:val>
          <c:extLst>
            <c:ext xmlns:c16="http://schemas.microsoft.com/office/drawing/2014/chart" uri="{C3380CC4-5D6E-409C-BE32-E72D297353CC}">
              <c16:uniqueId val="{00000000-08E2-43DF-BF35-F42B5D1AF4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42.57</c:v>
                </c:pt>
                <c:pt idx="1">
                  <c:v>41.85</c:v>
                </c:pt>
                <c:pt idx="2">
                  <c:v>41.76</c:v>
                </c:pt>
                <c:pt idx="3">
                  <c:v>39.57</c:v>
                </c:pt>
                <c:pt idx="4">
                  <c:v>38.479999999999997</c:v>
                </c:pt>
              </c:numCache>
            </c:numRef>
          </c:val>
          <c:extLst>
            <c:ext xmlns:c16="http://schemas.microsoft.com/office/drawing/2014/chart" uri="{C3380CC4-5D6E-409C-BE32-E72D297353CC}">
              <c16:uniqueId val="{00000001-08E2-43DF-BF35-F42B5D1AF4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0.81</c:v>
                </c:pt>
                <c:pt idx="1">
                  <c:v>0.23</c:v>
                </c:pt>
                <c:pt idx="2">
                  <c:v>0.41</c:v>
                </c:pt>
                <c:pt idx="3">
                  <c:v>0.54</c:v>
                </c:pt>
                <c:pt idx="4">
                  <c:v>-1.18</c:v>
                </c:pt>
              </c:numCache>
            </c:numRef>
          </c:val>
          <c:smooth val="0"/>
          <c:extLst>
            <c:ext xmlns:c16="http://schemas.microsoft.com/office/drawing/2014/chart" uri="{C3380CC4-5D6E-409C-BE32-E72D297353CC}">
              <c16:uniqueId val="{00000002-08E2-43DF-BF35-F42B5D1AF4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0A-4708-A1E1-6EF38B2B1A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0A-4708-A1E1-6EF38B2B1A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0A-4708-A1E1-6EF38B2B1AC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3-A30A-4708-A1E1-6EF38B2B1A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30A-4708-A1E1-6EF38B2B1AC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0.32</c:v>
                </c:pt>
                <c:pt idx="4">
                  <c:v>#N/A</c:v>
                </c:pt>
                <c:pt idx="5">
                  <c:v>0.04</c:v>
                </c:pt>
                <c:pt idx="6">
                  <c:v>#N/A</c:v>
                </c:pt>
                <c:pt idx="7">
                  <c:v>7.0000000000000007E-2</c:v>
                </c:pt>
                <c:pt idx="8">
                  <c:v>#N/A</c:v>
                </c:pt>
                <c:pt idx="9">
                  <c:v>0.09</c:v>
                </c:pt>
              </c:numCache>
            </c:numRef>
          </c:val>
          <c:extLst>
            <c:ext xmlns:c16="http://schemas.microsoft.com/office/drawing/2014/chart" uri="{C3380CC4-5D6E-409C-BE32-E72D297353CC}">
              <c16:uniqueId val="{00000005-A30A-4708-A1E1-6EF38B2B1AC0}"/>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0.42</c:v>
                </c:pt>
              </c:numCache>
            </c:numRef>
          </c:val>
          <c:extLst>
            <c:ext xmlns:c16="http://schemas.microsoft.com/office/drawing/2014/chart" uri="{C3380CC4-5D6E-409C-BE32-E72D297353CC}">
              <c16:uniqueId val="{00000006-A30A-4708-A1E1-6EF38B2B1AC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0.28999999999999998</c:v>
                </c:pt>
                <c:pt idx="2">
                  <c:v>#N/A</c:v>
                </c:pt>
                <c:pt idx="3">
                  <c:v>0.1</c:v>
                </c:pt>
                <c:pt idx="4">
                  <c:v>#N/A</c:v>
                </c:pt>
                <c:pt idx="5">
                  <c:v>0.19</c:v>
                </c:pt>
                <c:pt idx="6">
                  <c:v>#N/A</c:v>
                </c:pt>
                <c:pt idx="7">
                  <c:v>0.14000000000000001</c:v>
                </c:pt>
                <c:pt idx="8">
                  <c:v>#N/A</c:v>
                </c:pt>
                <c:pt idx="9">
                  <c:v>0.47</c:v>
                </c:pt>
              </c:numCache>
            </c:numRef>
          </c:val>
          <c:extLst>
            <c:ext xmlns:c16="http://schemas.microsoft.com/office/drawing/2014/chart" uri="{C3380CC4-5D6E-409C-BE32-E72D297353CC}">
              <c16:uniqueId val="{00000007-A30A-4708-A1E1-6EF38B2B1AC0}"/>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0.91</c:v>
                </c:pt>
              </c:numCache>
            </c:numRef>
          </c:val>
          <c:extLst>
            <c:ext xmlns:c16="http://schemas.microsoft.com/office/drawing/2014/chart" uri="{C3380CC4-5D6E-409C-BE32-E72D297353CC}">
              <c16:uniqueId val="{00000008-A30A-4708-A1E1-6EF38B2B1A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c:v>
                </c:pt>
                <c:pt idx="2">
                  <c:v>#N/A</c:v>
                </c:pt>
                <c:pt idx="3">
                  <c:v>5.54</c:v>
                </c:pt>
                <c:pt idx="4">
                  <c:v>#N/A</c:v>
                </c:pt>
                <c:pt idx="5">
                  <c:v>5.93</c:v>
                </c:pt>
                <c:pt idx="6">
                  <c:v>#N/A</c:v>
                </c:pt>
                <c:pt idx="7">
                  <c:v>4.33</c:v>
                </c:pt>
                <c:pt idx="8">
                  <c:v>#N/A</c:v>
                </c:pt>
                <c:pt idx="9">
                  <c:v>4.6500000000000004</c:v>
                </c:pt>
              </c:numCache>
            </c:numRef>
          </c:val>
          <c:extLst>
            <c:ext xmlns:c16="http://schemas.microsoft.com/office/drawing/2014/chart" uri="{C3380CC4-5D6E-409C-BE32-E72D297353CC}">
              <c16:uniqueId val="{00000009-A30A-4708-A1E1-6EF38B2B1A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517</c:v>
                </c:pt>
                <c:pt idx="5">
                  <c:v>555</c:v>
                </c:pt>
                <c:pt idx="8">
                  <c:v>505</c:v>
                </c:pt>
                <c:pt idx="11">
                  <c:v>595</c:v>
                </c:pt>
                <c:pt idx="14">
                  <c:v>586</c:v>
                </c:pt>
              </c:numCache>
            </c:numRef>
          </c:val>
          <c:extLst>
            <c:ext xmlns:c16="http://schemas.microsoft.com/office/drawing/2014/chart" uri="{C3380CC4-5D6E-409C-BE32-E72D297353CC}">
              <c16:uniqueId val="{00000000-DE4E-4AF0-9EA4-9C6A12D039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4E-4AF0-9EA4-9C6A12D039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2-DE4E-4AF0-9EA4-9C6A12D039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19</c:v>
                </c:pt>
                <c:pt idx="6">
                  <c:v>19</c:v>
                </c:pt>
                <c:pt idx="9">
                  <c:v>19</c:v>
                </c:pt>
                <c:pt idx="12">
                  <c:v>19</c:v>
                </c:pt>
              </c:numCache>
            </c:numRef>
          </c:val>
          <c:extLst>
            <c:ext xmlns:c16="http://schemas.microsoft.com/office/drawing/2014/chart" uri="{C3380CC4-5D6E-409C-BE32-E72D297353CC}">
              <c16:uniqueId val="{00000003-DE4E-4AF0-9EA4-9C6A12D039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154</c:v>
                </c:pt>
                <c:pt idx="3">
                  <c:v>198</c:v>
                </c:pt>
                <c:pt idx="6">
                  <c:v>150</c:v>
                </c:pt>
                <c:pt idx="9">
                  <c:v>187</c:v>
                </c:pt>
                <c:pt idx="12">
                  <c:v>217</c:v>
                </c:pt>
              </c:numCache>
            </c:numRef>
          </c:val>
          <c:extLst>
            <c:ext xmlns:c16="http://schemas.microsoft.com/office/drawing/2014/chart" uri="{C3380CC4-5D6E-409C-BE32-E72D297353CC}">
              <c16:uniqueId val="{00000004-DE4E-4AF0-9EA4-9C6A12D039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E-4AF0-9EA4-9C6A12D039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E-4AF0-9EA4-9C6A12D039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514</c:v>
                </c:pt>
                <c:pt idx="3">
                  <c:v>522</c:v>
                </c:pt>
                <c:pt idx="6">
                  <c:v>462</c:v>
                </c:pt>
                <c:pt idx="9">
                  <c:v>532</c:v>
                </c:pt>
                <c:pt idx="12">
                  <c:v>562</c:v>
                </c:pt>
              </c:numCache>
            </c:numRef>
          </c:val>
          <c:extLst>
            <c:ext xmlns:c16="http://schemas.microsoft.com/office/drawing/2014/chart" uri="{C3380CC4-5D6E-409C-BE32-E72D297353CC}">
              <c16:uniqueId val="{00000007-DE4E-4AF0-9EA4-9C6A12D039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173</c:v>
                </c:pt>
                <c:pt idx="2">
                  <c:v>#N/A</c:v>
                </c:pt>
                <c:pt idx="3">
                  <c:v>#N/A</c:v>
                </c:pt>
                <c:pt idx="4">
                  <c:v>185</c:v>
                </c:pt>
                <c:pt idx="5">
                  <c:v>#N/A</c:v>
                </c:pt>
                <c:pt idx="6">
                  <c:v>#N/A</c:v>
                </c:pt>
                <c:pt idx="7">
                  <c:v>127</c:v>
                </c:pt>
                <c:pt idx="8">
                  <c:v>#N/A</c:v>
                </c:pt>
                <c:pt idx="9">
                  <c:v>#N/A</c:v>
                </c:pt>
                <c:pt idx="10">
                  <c:v>143</c:v>
                </c:pt>
                <c:pt idx="11">
                  <c:v>#N/A</c:v>
                </c:pt>
                <c:pt idx="12">
                  <c:v>#N/A</c:v>
                </c:pt>
                <c:pt idx="13">
                  <c:v>212</c:v>
                </c:pt>
                <c:pt idx="14">
                  <c:v>#N/A</c:v>
                </c:pt>
              </c:numCache>
            </c:numRef>
          </c:val>
          <c:smooth val="0"/>
          <c:extLst>
            <c:ext xmlns:c16="http://schemas.microsoft.com/office/drawing/2014/chart" uri="{C3380CC4-5D6E-409C-BE32-E72D297353CC}">
              <c16:uniqueId val="{00000008-DE4E-4AF0-9EA4-9C6A12D039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5451</c:v>
                </c:pt>
                <c:pt idx="5">
                  <c:v>5207</c:v>
                </c:pt>
                <c:pt idx="8">
                  <c:v>5005</c:v>
                </c:pt>
                <c:pt idx="11">
                  <c:v>4741</c:v>
                </c:pt>
                <c:pt idx="14">
                  <c:v>4380</c:v>
                </c:pt>
              </c:numCache>
            </c:numRef>
          </c:val>
          <c:extLst>
            <c:ext xmlns:c16="http://schemas.microsoft.com/office/drawing/2014/chart" uri="{C3380CC4-5D6E-409C-BE32-E72D297353CC}">
              <c16:uniqueId val="{00000000-0FA2-47CA-A720-65CDC58867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62</c:v>
                </c:pt>
                <c:pt idx="5">
                  <c:v>46</c:v>
                </c:pt>
                <c:pt idx="8">
                  <c:v>31</c:v>
                </c:pt>
                <c:pt idx="11">
                  <c:v>21</c:v>
                </c:pt>
                <c:pt idx="14">
                  <c:v>14</c:v>
                </c:pt>
              </c:numCache>
            </c:numRef>
          </c:val>
          <c:extLst>
            <c:ext xmlns:c16="http://schemas.microsoft.com/office/drawing/2014/chart" uri="{C3380CC4-5D6E-409C-BE32-E72D297353CC}">
              <c16:uniqueId val="{00000001-0FA2-47CA-A720-65CDC58867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3553</c:v>
                </c:pt>
                <c:pt idx="5">
                  <c:v>3433</c:v>
                </c:pt>
                <c:pt idx="8">
                  <c:v>3344</c:v>
                </c:pt>
                <c:pt idx="11">
                  <c:v>3538</c:v>
                </c:pt>
                <c:pt idx="14">
                  <c:v>3449</c:v>
                </c:pt>
              </c:numCache>
            </c:numRef>
          </c:val>
          <c:extLst>
            <c:ext xmlns:c16="http://schemas.microsoft.com/office/drawing/2014/chart" uri="{C3380CC4-5D6E-409C-BE32-E72D297353CC}">
              <c16:uniqueId val="{00000002-0FA2-47CA-A720-65CDC58867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2-47CA-A720-65CDC58867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2-47CA-A720-65CDC58867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A2-47CA-A720-65CDC58867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645</c:v>
                </c:pt>
                <c:pt idx="3">
                  <c:v>584</c:v>
                </c:pt>
                <c:pt idx="6">
                  <c:v>588</c:v>
                </c:pt>
                <c:pt idx="9">
                  <c:v>422</c:v>
                </c:pt>
                <c:pt idx="12">
                  <c:v>605</c:v>
                </c:pt>
              </c:numCache>
            </c:numRef>
          </c:val>
          <c:extLst>
            <c:ext xmlns:c16="http://schemas.microsoft.com/office/drawing/2014/chart" uri="{C3380CC4-5D6E-409C-BE32-E72D297353CC}">
              <c16:uniqueId val="{00000006-0FA2-47CA-A720-65CDC58867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105</c:v>
                </c:pt>
                <c:pt idx="3">
                  <c:v>86</c:v>
                </c:pt>
                <c:pt idx="6">
                  <c:v>67</c:v>
                </c:pt>
                <c:pt idx="9">
                  <c:v>48</c:v>
                </c:pt>
                <c:pt idx="12">
                  <c:v>39</c:v>
                </c:pt>
              </c:numCache>
            </c:numRef>
          </c:val>
          <c:extLst>
            <c:ext xmlns:c16="http://schemas.microsoft.com/office/drawing/2014/chart" uri="{C3380CC4-5D6E-409C-BE32-E72D297353CC}">
              <c16:uniqueId val="{00000007-0FA2-47CA-A720-65CDC58867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2380</c:v>
                </c:pt>
                <c:pt idx="3">
                  <c:v>2470</c:v>
                </c:pt>
                <c:pt idx="6">
                  <c:v>2253</c:v>
                </c:pt>
                <c:pt idx="9">
                  <c:v>1984</c:v>
                </c:pt>
                <c:pt idx="12">
                  <c:v>1764</c:v>
                </c:pt>
              </c:numCache>
            </c:numRef>
          </c:val>
          <c:extLst>
            <c:ext xmlns:c16="http://schemas.microsoft.com/office/drawing/2014/chart" uri="{C3380CC4-5D6E-409C-BE32-E72D297353CC}">
              <c16:uniqueId val="{00000008-0FA2-47CA-A720-65CDC58867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9-0FA2-47CA-A720-65CDC58867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5330</c:v>
                </c:pt>
                <c:pt idx="3">
                  <c:v>5118</c:v>
                </c:pt>
                <c:pt idx="6">
                  <c:v>5004</c:v>
                </c:pt>
                <c:pt idx="9">
                  <c:v>4864</c:v>
                </c:pt>
                <c:pt idx="12">
                  <c:v>4585</c:v>
                </c:pt>
              </c:numCache>
            </c:numRef>
          </c:val>
          <c:extLst>
            <c:ext xmlns:c16="http://schemas.microsoft.com/office/drawing/2014/chart" uri="{C3380CC4-5D6E-409C-BE32-E72D297353CC}">
              <c16:uniqueId val="{0000000A-0FA2-47CA-A720-65CDC58867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A2-47CA-A720-65CDC58867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1188</c:v>
                </c:pt>
                <c:pt idx="1">
                  <c:v>1238</c:v>
                </c:pt>
                <c:pt idx="2">
                  <c:v>1193</c:v>
                </c:pt>
              </c:numCache>
            </c:numRef>
          </c:val>
          <c:extLst>
            <c:ext xmlns:c16="http://schemas.microsoft.com/office/drawing/2014/chart" uri="{C3380CC4-5D6E-409C-BE32-E72D297353CC}">
              <c16:uniqueId val="{00000000-BBE5-4686-B1AF-35E87BAE1E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979</c:v>
                </c:pt>
                <c:pt idx="1">
                  <c:v>1109</c:v>
                </c:pt>
                <c:pt idx="2">
                  <c:v>1009</c:v>
                </c:pt>
              </c:numCache>
            </c:numRef>
          </c:val>
          <c:extLst>
            <c:ext xmlns:c16="http://schemas.microsoft.com/office/drawing/2014/chart" uri="{C3380CC4-5D6E-409C-BE32-E72D297353CC}">
              <c16:uniqueId val="{00000001-BBE5-4686-B1AF-35E87BAE1E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670</c:v>
                </c:pt>
                <c:pt idx="1">
                  <c:v>715</c:v>
                </c:pt>
                <c:pt idx="2">
                  <c:v>688</c:v>
                </c:pt>
              </c:numCache>
            </c:numRef>
          </c:val>
          <c:extLst>
            <c:ext xmlns:c16="http://schemas.microsoft.com/office/drawing/2014/chart" uri="{C3380CC4-5D6E-409C-BE32-E72D297353CC}">
              <c16:uniqueId val="{00000002-BBE5-4686-B1AF-35E87BAE1E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{B693738F-1011-444E-8EF8-9DF097B73138}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53E-4FCC-A4FF-5BD1C56232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{215F04E0-EC16-42D6-9FEA-2C7F7B3444AA}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E-4FCC-A4FF-5BD1C56232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{2C002A8A-E4F3-446B-9D7C-21FAC915DCF7}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E-4FCC-A4FF-5BD1C56232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{6EE57B2F-2315-4A8D-AE6C-F5538600254A}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E-4FCC-A4FF-5BD1C56232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{729AA9A6-2639-4F30-9802-1687FCDA87B5}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E-4FCC-A4FF-5BD1C56232F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{3C915DCF-2B84-4885-BAD1-28CA907C11C2}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53E-4FCC-A4FF-5BD1C56232F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{D635CF61-CC32-4D18-B4C2-AF4978F38D91}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53E-4FCC-A4FF-5BD1C56232F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{9976B1B0-4CBB-481B-BDCC-72522C56B584}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53E-4FCC-A4FF-5BD1C56232F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{BABA6DF4-72FB-49BC-B3A6-BDD3F923B362}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53E-4FCC-A4FF-5BD1C56232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16">
                  <c:v>71</c:v>
                </c:pt>
                <c:pt idx="24">
                  <c:v>72.900000000000006</c:v>
                </c:pt>
                <c:pt idx="32">
                  <c:v>74.5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3E-4FCC-A4FF-5BD1C56232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{BD65E3D8-E0D7-4547-86B6-CB4898740463}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53E-4FCC-A4FF-5BD1C56232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{EC397C07-9E0A-4F54-85F6-FC808B374AB5}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E-4FCC-A4FF-5BD1C56232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{FCB15017-FC73-42C0-A550-E1B950ABAC58}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E-4FCC-A4FF-5BD1C56232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{C94DAEBC-29A7-49E9-872A-E1F8C5927E1E}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E-4FCC-A4FF-5BD1C56232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{B765D06E-664C-4F1C-9497-03F020BE6FD6}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E-4FCC-A4FF-5BD1C56232F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{0261D855-E02C-43C5-993D-D5FC8DA4C6B4}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53E-4FCC-A4FF-5BD1C56232F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{9BCAB323-137E-4CBA-9B28-12532C360442}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53E-4FCC-A4FF-5BD1C56232F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{24D7314D-A499-44BD-B3B3-A8EDA2251E9D}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53E-4FCC-A4FF-5BD1C56232F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{859D736C-0194-48CF-B533-F0B322D9EAA9}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53E-4FCC-A4FF-5BD1C56232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16">
                  <c:v>61</c:v>
                </c:pt>
                <c:pt idx="24">
                  <c:v>62.3</c:v>
                </c:pt>
                <c:pt idx="32">
                  <c:v>63.7</c:v>
                </c:pt>
              </c:numCache>
            </c:numRef>
          </c:xVal>
          <c:yVal>
            <c:numRef>
              <c:f>公会計指標分析・財政指標組合せ分析表!$BP$55:$DC$55</c:f>
              <c:numCache>
                <c:formatCode>#,##0.0;"▲ "#,##0.0</c:formatCode>
                <c:ptCount val="40"/>
                <c:pt idx="0">
                  <c:v>0</c:v>
                </c:pt>
                <c:pt idx="16">
                  <c:v>0</c:v>
                </c:pt>
                <c:pt idx="24">
                  <c:v>0</c:v>
                </c:pt>
                <c:pt idx="32">
                  <c:v>0</c:v>
                </c:pt>
              </c:numCache>
            </c:numRef>
          </c:yVal>
          <c:smooth val="0"/>
          <c:extLst>
            <c:ext xmlns:c16="http://schemas.microsoft.com/office/drawing/2014/chart" uri="{C3380CC4-5D6E-409C-BE32-E72D297353CC}">
              <c16:uniqueId val="{00000013-153E-4FCC-A4FF-5BD1C56232F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{2A4F469B-7C9B-4DDF-8FBC-FDE22484D2CD}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007-4917-9E03-37C1457530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{30B4C2C1-E777-4C90-A4B4-8004BAB8E714}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07-4917-9E03-37C1457530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{4191926D-C624-4A9C-9480-1622E760BB4E}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07-4917-9E03-37C1457530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{ABDAC237-64A6-4F58-A9E5-9C20682ACD55}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07-4917-9E03-37C1457530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{2D12EE1C-CB03-432A-9C36-060C5AAFF2D0}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07-4917-9E03-37C1457530C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{7BA9A27C-B0D2-4447-ABDE-BE8FA681F909}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007-4917-9E03-37C1457530C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{18E3D224-9397-4C1E-AD6A-623C46B8A948}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007-4917-9E03-37C1457530C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{FC6566B4-72FE-47F1-AE67-82BDD0424226}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007-4917-9E03-37C1457530C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{0E6B6544-9910-4DE2-997F-6B82D2A167B3}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007-4917-9E03-37C1457530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6.9</c:v>
                </c:pt>
                <c:pt idx="24">
                  <c:v>6.3</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07-4917-9E03-37C1457530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{EAE1F309-4824-4802-9A19-BAA186974B72}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007-4917-9E03-37C1457530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{113171F3-F931-4CBA-96E4-9BFDE673F23C}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07-4917-9E03-37C1457530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{AFE4FB88-76B0-4523-983E-1E9BE8C4BE21}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07-4917-9E03-37C1457530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{2F36E9AC-3E90-4E06-A0EC-0231468FB3A4}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07-4917-9E03-37C1457530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{EEEB63C1-B257-4ED2-8E3D-21C9C6168EC2}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07-4917-9E03-37C1457530C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{8C6F4F0B-91B9-4FE6-8578-E5F8D62C6EA3}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007-4917-9E03-37C1457530C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{03B5FBE4-90FE-4007-9A14-EBEF540DEDD1}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007-4917-9E03-37C1457530C4}"/>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{6286FA7B-DAA5-4BE8-896D-F2EA95739F83}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007-4917-9E03-37C1457530C4}"/>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{D00745AA-7F66-45B7-95FF-90236C9A245E}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007-4917-9E03-37C1457530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007-4917-9E03-37C1457530C4}"/>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疎化や全国平均を上回る高い高齢化率、就業人口の減少等により、町税収入が伸び悩んでいることから、財政基盤は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９．５ポイント下回っている。昨年度より１．７ポイント減少した要因は、新型コロナウイルス感染症対策事業の実施によるもの。今後、人口減少等に伴う普通交付税の減少や、施設の老朽化に伴う維持管理経費の増加が懸念されるため、行政改革の推進による経常一般財源の確保、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143510</xdr:rowOff>
    </xdr:to>
    <xdr:cxnSp macro="">
      <xdr:nvCxnSpPr>
        <xdr:cNvPr id="131" name="直線コネクタ 130"/>
        <xdr:cNvCxnSpPr/>
      </xdr:nvCxnSpPr>
      <xdr:spPr>
        <a:xfrm flipV="1">
          <a:off x="4114800" y="1053359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80645</xdr:rowOff>
    </xdr:to>
    <xdr:cxnSp macro="">
      <xdr:nvCxnSpPr>
        <xdr:cNvPr id="134" name="直線コネクタ 133"/>
        <xdr:cNvCxnSpPr/>
      </xdr:nvCxnSpPr>
      <xdr:spPr>
        <a:xfrm flipV="1">
          <a:off x="3225800" y="106019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63</xdr:row>
      <xdr:rowOff>29845</xdr:rowOff>
    </xdr:to>
    <xdr:cxnSp macro="">
      <xdr:nvCxnSpPr>
        <xdr:cNvPr id="137" name="直線コネクタ 136"/>
        <xdr:cNvCxnSpPr/>
      </xdr:nvCxnSpPr>
      <xdr:spPr>
        <a:xfrm flipV="1">
          <a:off x="2336800" y="10710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29845</xdr:rowOff>
    </xdr:to>
    <xdr:cxnSp macro="">
      <xdr:nvCxnSpPr>
        <xdr:cNvPr id="140" name="直線コネクタ 139"/>
        <xdr:cNvCxnSpPr/>
      </xdr:nvCxnSpPr>
      <xdr:spPr>
        <a:xfrm>
          <a:off x="1447800" y="10831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0" name="楕円 149"/>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51" name="財政構造の弾力性該当値テキスト"/>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2" name="楕円 151"/>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3" name="テキスト ボックス 152"/>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4" name="楕円 153"/>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5" name="テキスト ボックス 154"/>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6" name="楕円 155"/>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7" name="テキスト ボックス 156"/>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150495</xdr:rowOff>
    </xdr:from>
    <xdr:to>
      <xdr:col>7</xdr:col>
      <xdr:colOff>31750</xdr:colOff>
      <xdr:row>63</xdr:row>
      <xdr:rowOff>80645</xdr:rowOff>
    </xdr:to>
    <xdr:sp macro="" textlink="">
      <xdr:nvSpPr>
        <xdr:cNvPr id="158" name="楕円 157"/>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90822</xdr:rowOff>
    </xdr:from>
    <xdr:ext cx="762000" cy="259045"/>
    <xdr:sp macro="" textlink="">
      <xdr:nvSpPr>
        <xdr:cNvPr id="159" name="テキスト ボックス 158"/>
        <xdr:cNvSpPr txBox="1"/>
      </xdr:nvSpPr>
      <xdr:spPr>
        <a:xfrm>
          <a:off x="1066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12145</xdr:rowOff>
    </xdr:from>
    <xdr:to>
      <xdr:col>23</xdr:col>
      <xdr:colOff>133350</xdr:colOff>
      <xdr:row>83</xdr:row>
      <xdr:rowOff>60269</xdr:rowOff>
    </xdr:to>
    <xdr:cxnSp macro="">
      <xdr:nvCxnSpPr>
        <xdr:cNvPr id="193" name="直線コネクタ 192"/>
        <xdr:cNvCxnSpPr/>
      </xdr:nvCxnSpPr>
      <xdr:spPr>
        <a:xfrm>
          <a:off x="4114800" y="14242495"/>
          <a:ext cx="838200" cy="4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161741</xdr:rowOff>
    </xdr:from>
    <xdr:to>
      <xdr:col>19</xdr:col>
      <xdr:colOff>133350</xdr:colOff>
      <xdr:row>83</xdr:row>
      <xdr:rowOff>12145</xdr:rowOff>
    </xdr:to>
    <xdr:cxnSp macro="">
      <xdr:nvCxnSpPr>
        <xdr:cNvPr id="196" name="直線コネクタ 195"/>
        <xdr:cNvCxnSpPr/>
      </xdr:nvCxnSpPr>
      <xdr:spPr>
        <a:xfrm>
          <a:off x="3225800" y="14220641"/>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141559</xdr:rowOff>
    </xdr:from>
    <xdr:to>
      <xdr:col>15</xdr:col>
      <xdr:colOff>82550</xdr:colOff>
      <xdr:row>82</xdr:row>
      <xdr:rowOff>161741</xdr:rowOff>
    </xdr:to>
    <xdr:cxnSp macro="">
      <xdr:nvCxnSpPr>
        <xdr:cNvPr id="199" name="直線コネクタ 198"/>
        <xdr:cNvCxnSpPr/>
      </xdr:nvCxnSpPr>
      <xdr:spPr>
        <a:xfrm>
          <a:off x="2336800" y="14200459"/>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127474</xdr:rowOff>
    </xdr:from>
    <xdr:to>
      <xdr:col>11</xdr:col>
      <xdr:colOff>31750</xdr:colOff>
      <xdr:row>82</xdr:row>
      <xdr:rowOff>141559</xdr:rowOff>
    </xdr:to>
    <xdr:cxnSp macro="">
      <xdr:nvCxnSpPr>
        <xdr:cNvPr id="202" name="直線コネクタ 201"/>
        <xdr:cNvCxnSpPr/>
      </xdr:nvCxnSpPr>
      <xdr:spPr>
        <a:xfrm>
          <a:off x="1447800" y="14186374"/>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9469</xdr:rowOff>
    </xdr:from>
    <xdr:to>
      <xdr:col>23</xdr:col>
      <xdr:colOff>184150</xdr:colOff>
      <xdr:row>83</xdr:row>
      <xdr:rowOff>111069</xdr:rowOff>
    </xdr:to>
    <xdr:sp macro="" textlink="">
      <xdr:nvSpPr>
        <xdr:cNvPr id="212" name="楕円 211"/>
        <xdr:cNvSpPr/>
      </xdr:nvSpPr>
      <xdr:spPr>
        <a:xfrm>
          <a:off x="4902200" y="142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152996</xdr:rowOff>
    </xdr:from>
    <xdr:ext cx="762000" cy="259045"/>
    <xdr:sp macro="" textlink="">
      <xdr:nvSpPr>
        <xdr:cNvPr id="213" name="人件費・物件費等の状況該当値テキスト"/>
        <xdr:cNvSpPr txBox="1"/>
      </xdr:nvSpPr>
      <xdr:spPr>
        <a:xfrm>
          <a:off x="5041900" y="1421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132795</xdr:rowOff>
    </xdr:from>
    <xdr:to>
      <xdr:col>19</xdr:col>
      <xdr:colOff>184150</xdr:colOff>
      <xdr:row>83</xdr:row>
      <xdr:rowOff>62945</xdr:rowOff>
    </xdr:to>
    <xdr:sp macro="" textlink="">
      <xdr:nvSpPr>
        <xdr:cNvPr id="214" name="楕円 213"/>
        <xdr:cNvSpPr/>
      </xdr:nvSpPr>
      <xdr:spPr>
        <a:xfrm>
          <a:off x="4064000" y="141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47722</xdr:rowOff>
    </xdr:from>
    <xdr:ext cx="736600" cy="259045"/>
    <xdr:sp macro="" textlink="">
      <xdr:nvSpPr>
        <xdr:cNvPr id="215" name="テキスト ボックス 214"/>
        <xdr:cNvSpPr txBox="1"/>
      </xdr:nvSpPr>
      <xdr:spPr>
        <a:xfrm>
          <a:off x="3733800" y="1427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110941</xdr:rowOff>
    </xdr:from>
    <xdr:to>
      <xdr:col>15</xdr:col>
      <xdr:colOff>133350</xdr:colOff>
      <xdr:row>83</xdr:row>
      <xdr:rowOff>41091</xdr:rowOff>
    </xdr:to>
    <xdr:sp macro="" textlink="">
      <xdr:nvSpPr>
        <xdr:cNvPr id="216" name="楕円 215"/>
        <xdr:cNvSpPr/>
      </xdr:nvSpPr>
      <xdr:spPr>
        <a:xfrm>
          <a:off x="3175000" y="141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25868</xdr:rowOff>
    </xdr:from>
    <xdr:ext cx="762000" cy="259045"/>
    <xdr:sp macro="" textlink="">
      <xdr:nvSpPr>
        <xdr:cNvPr id="217" name="テキスト ボックス 216"/>
        <xdr:cNvSpPr txBox="1"/>
      </xdr:nvSpPr>
      <xdr:spPr>
        <a:xfrm>
          <a:off x="2844800" y="1425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90759</xdr:rowOff>
    </xdr:from>
    <xdr:to>
      <xdr:col>11</xdr:col>
      <xdr:colOff>82550</xdr:colOff>
      <xdr:row>83</xdr:row>
      <xdr:rowOff>20909</xdr:rowOff>
    </xdr:to>
    <xdr:sp macro="" textlink="">
      <xdr:nvSpPr>
        <xdr:cNvPr id="218" name="楕円 217"/>
        <xdr:cNvSpPr/>
      </xdr:nvSpPr>
      <xdr:spPr>
        <a:xfrm>
          <a:off x="2286000" y="14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5686</xdr:rowOff>
    </xdr:from>
    <xdr:ext cx="762000" cy="259045"/>
    <xdr:sp macro="" textlink="">
      <xdr:nvSpPr>
        <xdr:cNvPr id="219" name="テキスト ボックス 218"/>
        <xdr:cNvSpPr txBox="1"/>
      </xdr:nvSpPr>
      <xdr:spPr>
        <a:xfrm>
          <a:off x="1955800" y="1423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76674</xdr:rowOff>
    </xdr:from>
    <xdr:to>
      <xdr:col>7</xdr:col>
      <xdr:colOff>31750</xdr:colOff>
      <xdr:row>83</xdr:row>
      <xdr:rowOff>6824</xdr:rowOff>
    </xdr:to>
    <xdr:sp macro="" textlink="">
      <xdr:nvSpPr>
        <xdr:cNvPr id="220" name="楕円 219"/>
        <xdr:cNvSpPr/>
      </xdr:nvSpPr>
      <xdr:spPr>
        <a:xfrm>
          <a:off x="1397000" y="141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163051</xdr:rowOff>
    </xdr:from>
    <xdr:ext cx="762000" cy="259045"/>
    <xdr:sp macro="" textlink="">
      <xdr:nvSpPr>
        <xdr:cNvPr id="221" name="テキスト ボックス 220"/>
        <xdr:cNvSpPr txBox="1"/>
      </xdr:nvSpPr>
      <xdr:spPr>
        <a:xfrm>
          <a:off x="1066800" y="142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国家公務員の平均水準を下回っており、前年度から０．２ポイント減少となったものの、類似団体との比較では高い水準にある。今後も、基本給３％カット、時間外手当の抑制など、人件費総額の圧縮に努める。また、民間委託の推進等による職員数の適正化を進め、給与水準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16763</xdr:rowOff>
    </xdr:from>
    <xdr:to>
      <xdr:col>81</xdr:col>
      <xdr:colOff>44450</xdr:colOff>
      <xdr:row>89</xdr:row>
      <xdr:rowOff>26415</xdr:rowOff>
    </xdr:to>
    <xdr:cxnSp macro="">
      <xdr:nvCxnSpPr>
        <xdr:cNvPr id="253" name="直線コネクタ 252"/>
        <xdr:cNvCxnSpPr/>
      </xdr:nvCxnSpPr>
      <xdr:spPr>
        <a:xfrm flipV="1">
          <a:off x="16179800" y="1527581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26415</xdr:rowOff>
    </xdr:from>
    <xdr:to>
      <xdr:col>77</xdr:col>
      <xdr:colOff>44450</xdr:colOff>
      <xdr:row>89</xdr:row>
      <xdr:rowOff>74676</xdr:rowOff>
    </xdr:to>
    <xdr:cxnSp macro="">
      <xdr:nvCxnSpPr>
        <xdr:cNvPr id="256" name="直線コネクタ 255"/>
        <xdr:cNvCxnSpPr/>
      </xdr:nvCxnSpPr>
      <xdr:spPr>
        <a:xfrm flipV="1">
          <a:off x="15290800" y="1528546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31242</xdr:rowOff>
    </xdr:from>
    <xdr:to>
      <xdr:col>72</xdr:col>
      <xdr:colOff>203200</xdr:colOff>
      <xdr:row>89</xdr:row>
      <xdr:rowOff>74676</xdr:rowOff>
    </xdr:to>
    <xdr:cxnSp macro="">
      <xdr:nvCxnSpPr>
        <xdr:cNvPr id="259" name="直線コネクタ 258"/>
        <xdr:cNvCxnSpPr/>
      </xdr:nvCxnSpPr>
      <xdr:spPr>
        <a:xfrm>
          <a:off x="14401800" y="152902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31242</xdr:rowOff>
    </xdr:to>
    <xdr:cxnSp macro="">
      <xdr:nvCxnSpPr>
        <xdr:cNvPr id="262" name="直線コネクタ 261"/>
        <xdr:cNvCxnSpPr/>
      </xdr:nvCxnSpPr>
      <xdr:spPr>
        <a:xfrm>
          <a:off x="13512800" y="152806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137413</xdr:rowOff>
    </xdr:from>
    <xdr:to>
      <xdr:col>81</xdr:col>
      <xdr:colOff>95250</xdr:colOff>
      <xdr:row>89</xdr:row>
      <xdr:rowOff>67563</xdr:rowOff>
    </xdr:to>
    <xdr:sp macro="" textlink="">
      <xdr:nvSpPr>
        <xdr:cNvPr id="272" name="楕円 271"/>
        <xdr:cNvSpPr/>
      </xdr:nvSpPr>
      <xdr:spPr>
        <a:xfrm>
          <a:off x="169672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33290</xdr:rowOff>
    </xdr:from>
    <xdr:ext cx="762000" cy="259045"/>
    <xdr:sp macro="" textlink="">
      <xdr:nvSpPr>
        <xdr:cNvPr id="273" name="給与水準   （国との比較）該当値テキスト"/>
        <xdr:cNvSpPr txBox="1"/>
      </xdr:nvSpPr>
      <xdr:spPr>
        <a:xfrm>
          <a:off x="17106900" y="151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147065</xdr:rowOff>
    </xdr:from>
    <xdr:to>
      <xdr:col>77</xdr:col>
      <xdr:colOff>95250</xdr:colOff>
      <xdr:row>89</xdr:row>
      <xdr:rowOff>77215</xdr:rowOff>
    </xdr:to>
    <xdr:sp macro="" textlink="">
      <xdr:nvSpPr>
        <xdr:cNvPr id="274" name="楕円 273"/>
        <xdr:cNvSpPr/>
      </xdr:nvSpPr>
      <xdr:spPr>
        <a:xfrm>
          <a:off x="16129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61992</xdr:rowOff>
    </xdr:from>
    <xdr:ext cx="736600" cy="259045"/>
    <xdr:sp macro="" textlink="">
      <xdr:nvSpPr>
        <xdr:cNvPr id="275" name="テキスト ボックス 274"/>
        <xdr:cNvSpPr txBox="1"/>
      </xdr:nvSpPr>
      <xdr:spPr>
        <a:xfrm>
          <a:off x="15798800" y="153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23876</xdr:rowOff>
    </xdr:from>
    <xdr:to>
      <xdr:col>73</xdr:col>
      <xdr:colOff>44450</xdr:colOff>
      <xdr:row>89</xdr:row>
      <xdr:rowOff>125476</xdr:rowOff>
    </xdr:to>
    <xdr:sp macro="" textlink="">
      <xdr:nvSpPr>
        <xdr:cNvPr id="276" name="楕円 275"/>
        <xdr:cNvSpPr/>
      </xdr:nvSpPr>
      <xdr:spPr>
        <a:xfrm>
          <a:off x="15240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110253</xdr:rowOff>
    </xdr:from>
    <xdr:ext cx="762000" cy="259045"/>
    <xdr:sp macro="" textlink="">
      <xdr:nvSpPr>
        <xdr:cNvPr id="277" name="テキスト ボックス 276"/>
        <xdr:cNvSpPr txBox="1"/>
      </xdr:nvSpPr>
      <xdr:spPr>
        <a:xfrm>
          <a:off x="14909800" y="153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151892</xdr:rowOff>
    </xdr:from>
    <xdr:to>
      <xdr:col>68</xdr:col>
      <xdr:colOff>203200</xdr:colOff>
      <xdr:row>89</xdr:row>
      <xdr:rowOff>82042</xdr:rowOff>
    </xdr:to>
    <xdr:sp macro="" textlink="">
      <xdr:nvSpPr>
        <xdr:cNvPr id="278" name="楕円 277"/>
        <xdr:cNvSpPr/>
      </xdr:nvSpPr>
      <xdr:spPr>
        <a:xfrm>
          <a:off x="14351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66819</xdr:rowOff>
    </xdr:from>
    <xdr:ext cx="762000" cy="259045"/>
    <xdr:sp macro="" textlink="">
      <xdr:nvSpPr>
        <xdr:cNvPr id="279" name="テキスト ボックス 278"/>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0" name="楕円 279"/>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1" name="テキスト ボックス 280"/>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上回っている。職員数については、定員適正化計画に基づく管理を行ってきたが、人口減少にも歯止めがかからず、そのことが増加要因として考えられる。直営施設の指定管理制度の導入による民間委託の推進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165009</xdr:rowOff>
    </xdr:from>
    <xdr:to>
      <xdr:col>81</xdr:col>
      <xdr:colOff>44450</xdr:colOff>
      <xdr:row>61</xdr:row>
      <xdr:rowOff>33546</xdr:rowOff>
    </xdr:to>
    <xdr:cxnSp macro="">
      <xdr:nvCxnSpPr>
        <xdr:cNvPr id="318" name="直線コネクタ 317"/>
        <xdr:cNvCxnSpPr/>
      </xdr:nvCxnSpPr>
      <xdr:spPr>
        <a:xfrm>
          <a:off x="16179800" y="10452009"/>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149152</xdr:rowOff>
    </xdr:from>
    <xdr:to>
      <xdr:col>77</xdr:col>
      <xdr:colOff>44450</xdr:colOff>
      <xdr:row>60</xdr:row>
      <xdr:rowOff>165009</xdr:rowOff>
    </xdr:to>
    <xdr:cxnSp macro="">
      <xdr:nvCxnSpPr>
        <xdr:cNvPr id="321" name="直線コネクタ 320"/>
        <xdr:cNvCxnSpPr/>
      </xdr:nvCxnSpPr>
      <xdr:spPr>
        <a:xfrm>
          <a:off x="15290800" y="1043615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127780</xdr:rowOff>
    </xdr:from>
    <xdr:to>
      <xdr:col>72</xdr:col>
      <xdr:colOff>203200</xdr:colOff>
      <xdr:row>60</xdr:row>
      <xdr:rowOff>149152</xdr:rowOff>
    </xdr:to>
    <xdr:cxnSp macro="">
      <xdr:nvCxnSpPr>
        <xdr:cNvPr id="324" name="直線コネクタ 323"/>
        <xdr:cNvCxnSpPr/>
      </xdr:nvCxnSpPr>
      <xdr:spPr>
        <a:xfrm>
          <a:off x="14401800" y="10414780"/>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127780</xdr:rowOff>
    </xdr:from>
    <xdr:to>
      <xdr:col>68</xdr:col>
      <xdr:colOff>152400</xdr:colOff>
      <xdr:row>60</xdr:row>
      <xdr:rowOff>151221</xdr:rowOff>
    </xdr:to>
    <xdr:cxnSp macro="">
      <xdr:nvCxnSpPr>
        <xdr:cNvPr id="327" name="直線コネクタ 326"/>
        <xdr:cNvCxnSpPr/>
      </xdr:nvCxnSpPr>
      <xdr:spPr>
        <a:xfrm flipV="1">
          <a:off x="13512800" y="10414780"/>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154196</xdr:rowOff>
    </xdr:from>
    <xdr:to>
      <xdr:col>81</xdr:col>
      <xdr:colOff>95250</xdr:colOff>
      <xdr:row>61</xdr:row>
      <xdr:rowOff>84346</xdr:rowOff>
    </xdr:to>
    <xdr:sp macro="" textlink="">
      <xdr:nvSpPr>
        <xdr:cNvPr id="337" name="楕円 336"/>
        <xdr:cNvSpPr/>
      </xdr:nvSpPr>
      <xdr:spPr>
        <a:xfrm>
          <a:off x="16967200" y="104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126273</xdr:rowOff>
    </xdr:from>
    <xdr:ext cx="762000" cy="259045"/>
    <xdr:sp macro="" textlink="">
      <xdr:nvSpPr>
        <xdr:cNvPr id="338" name="定員管理の状況該当値テキスト"/>
        <xdr:cNvSpPr txBox="1"/>
      </xdr:nvSpPr>
      <xdr:spPr>
        <a:xfrm>
          <a:off x="17106900" y="1041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114209</xdr:rowOff>
    </xdr:from>
    <xdr:to>
      <xdr:col>77</xdr:col>
      <xdr:colOff>95250</xdr:colOff>
      <xdr:row>61</xdr:row>
      <xdr:rowOff>44359</xdr:rowOff>
    </xdr:to>
    <xdr:sp macro="" textlink="">
      <xdr:nvSpPr>
        <xdr:cNvPr id="339" name="楕円 338"/>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29136</xdr:rowOff>
    </xdr:from>
    <xdr:ext cx="736600" cy="259045"/>
    <xdr:sp macro="" textlink="">
      <xdr:nvSpPr>
        <xdr:cNvPr id="340" name="テキスト ボックス 339"/>
        <xdr:cNvSpPr txBox="1"/>
      </xdr:nvSpPr>
      <xdr:spPr>
        <a:xfrm>
          <a:off x="15798800" y="1048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98352</xdr:rowOff>
    </xdr:from>
    <xdr:to>
      <xdr:col>73</xdr:col>
      <xdr:colOff>44450</xdr:colOff>
      <xdr:row>61</xdr:row>
      <xdr:rowOff>28502</xdr:rowOff>
    </xdr:to>
    <xdr:sp macro="" textlink="">
      <xdr:nvSpPr>
        <xdr:cNvPr id="341" name="楕円 340"/>
        <xdr:cNvSpPr/>
      </xdr:nvSpPr>
      <xdr:spPr>
        <a:xfrm>
          <a:off x="15240000" y="103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13279</xdr:rowOff>
    </xdr:from>
    <xdr:ext cx="762000" cy="259045"/>
    <xdr:sp macro="" textlink="">
      <xdr:nvSpPr>
        <xdr:cNvPr id="342" name="テキスト ボックス 341"/>
        <xdr:cNvSpPr txBox="1"/>
      </xdr:nvSpPr>
      <xdr:spPr>
        <a:xfrm>
          <a:off x="14909800" y="104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76980</xdr:rowOff>
    </xdr:from>
    <xdr:to>
      <xdr:col>68</xdr:col>
      <xdr:colOff>203200</xdr:colOff>
      <xdr:row>61</xdr:row>
      <xdr:rowOff>7130</xdr:rowOff>
    </xdr:to>
    <xdr:sp macro="" textlink="">
      <xdr:nvSpPr>
        <xdr:cNvPr id="343" name="楕円 342"/>
        <xdr:cNvSpPr/>
      </xdr:nvSpPr>
      <xdr:spPr>
        <a:xfrm>
          <a:off x="14351000" y="103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163357</xdr:rowOff>
    </xdr:from>
    <xdr:ext cx="762000" cy="259045"/>
    <xdr:sp macro="" textlink="">
      <xdr:nvSpPr>
        <xdr:cNvPr id="344" name="テキスト ボックス 343"/>
        <xdr:cNvSpPr txBox="1"/>
      </xdr:nvSpPr>
      <xdr:spPr>
        <a:xfrm>
          <a:off x="14020800" y="104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45" name="楕円 344"/>
        <xdr:cNvSpPr/>
      </xdr:nvSpPr>
      <xdr:spPr>
        <a:xfrm>
          <a:off x="13462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46" name="テキスト ボックス 345"/>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０．９ポイント下回っているものの、前年度から０．１ポイント増加となった。要因としては、交付税措置率の高い地方債を発行しているものの、公債費償還額が増加傾向にあることが挙げられる。今後もプライマリーバランスを保ちながら、緊急度や重要度を勘案した事業の選別を行うことで地方債発行の抑制を図り、財政の健全性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68156</xdr:rowOff>
    </xdr:to>
    <xdr:cxnSp macro="">
      <xdr:nvCxnSpPr>
        <xdr:cNvPr id="379" name="直線コネクタ 378"/>
        <xdr:cNvCxnSpPr/>
      </xdr:nvCxnSpPr>
      <xdr:spPr>
        <a:xfrm>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82" name="直線コネクタ 381"/>
        <xdr:cNvCxnSpPr/>
      </xdr:nvCxnSpPr>
      <xdr:spPr>
        <a:xfrm flipV="1">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148590</xdr:rowOff>
    </xdr:to>
    <xdr:cxnSp macro="">
      <xdr:nvCxnSpPr>
        <xdr:cNvPr id="385" name="直線コネクタ 384"/>
        <xdr:cNvCxnSpPr/>
      </xdr:nvCxnSpPr>
      <xdr:spPr>
        <a:xfrm flipV="1">
          <a:off x="14401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148590</xdr:rowOff>
    </xdr:to>
    <xdr:cxnSp macro="">
      <xdr:nvCxnSpPr>
        <xdr:cNvPr id="388" name="直線コネクタ 387"/>
        <xdr:cNvCxnSpPr/>
      </xdr:nvCxnSpPr>
      <xdr:spPr>
        <a:xfrm>
          <a:off x="13512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2" name="楕円 401"/>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3" name="テキスト ボックス 402"/>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4" name="楕円 403"/>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5" name="テキスト ボックス 40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7" name="テキスト ボックス 406"/>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同様将来負担比率は発生していない。地方債現在高は減少傾向で、交付税措置率の高い地方債を発行していることが要因である。今後も基金の繰入れを抑えた予算編成や、職員数の適正管理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類似団体平均と比べると</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っているものの、前年度より１．３ポイント増加し、依然として高い水準となっている。直営施設があることが主な要因であり、今後、民営化や定員適正化計画に基づく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117856</xdr:rowOff>
    </xdr:to>
    <xdr:cxnSp macro="">
      <xdr:nvCxnSpPr>
        <xdr:cNvPr id="64" name="直線コネクタ 63"/>
        <xdr:cNvCxnSpPr/>
      </xdr:nvCxnSpPr>
      <xdr:spPr>
        <a:xfrm>
          <a:off x="3987800" y="6230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113284</xdr:rowOff>
    </xdr:to>
    <xdr:cxnSp macro="">
      <xdr:nvCxnSpPr>
        <xdr:cNvPr id="67" name="直線コネクタ 66"/>
        <xdr:cNvCxnSpPr/>
      </xdr:nvCxnSpPr>
      <xdr:spPr>
        <a:xfrm flipV="1">
          <a:off x="3098800" y="6230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113284</xdr:rowOff>
    </xdr:to>
    <xdr:cxnSp macro="">
      <xdr:nvCxnSpPr>
        <xdr:cNvPr id="70" name="直線コネクタ 69"/>
        <xdr:cNvCxnSpPr/>
      </xdr:nvCxnSpPr>
      <xdr:spPr>
        <a:xfrm>
          <a:off x="2209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53848</xdr:rowOff>
    </xdr:to>
    <xdr:cxnSp macro="">
      <xdr:nvCxnSpPr>
        <xdr:cNvPr id="73" name="直線コネクタ 72"/>
        <xdr:cNvCxnSpPr/>
      </xdr:nvCxnSpPr>
      <xdr:spPr>
        <a:xfrm flipV="1">
          <a:off x="1320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類似団体平均と比べ１．１ポイント下回っている。今後も行政改革や行政評価の取り組みにより、事務事業経費や施設管理経費等の見直しを行い、経常的な物件費の抑制に努める。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24130</xdr:rowOff>
    </xdr:to>
    <xdr:cxnSp macro="">
      <xdr:nvCxnSpPr>
        <xdr:cNvPr id="122" name="直線コネクタ 121"/>
        <xdr:cNvCxnSpPr/>
      </xdr:nvCxnSpPr>
      <xdr:spPr>
        <a:xfrm>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5" name="直線コネクタ 124"/>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159004</xdr:rowOff>
    </xdr:to>
    <xdr:cxnSp macro="">
      <xdr:nvCxnSpPr>
        <xdr:cNvPr id="128" name="直線コネクタ 127"/>
        <xdr:cNvCxnSpPr/>
      </xdr:nvCxnSpPr>
      <xdr:spPr>
        <a:xfrm>
          <a:off x="13893800" y="290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37846</xdr:rowOff>
    </xdr:to>
    <xdr:cxnSp macro="">
      <xdr:nvCxnSpPr>
        <xdr:cNvPr id="131" name="直線コネクタ 130"/>
        <xdr:cNvCxnSpPr/>
      </xdr:nvCxnSpPr>
      <xdr:spPr>
        <a:xfrm flipV="1">
          <a:off x="13004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2"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5" name="楕円 144"/>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6" name="テキスト ボックス 145"/>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7" name="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8" name="テキスト ボックス 14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べ１．１ポイント上回っており、高水準が続いている。少子高齢化対策として、子どもや高齢者に対する独自の福祉政策が要因となっている。今後も少子高齢化などによる扶助費の増加が見込まれることから、政策内容を十分精査し、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45357</xdr:rowOff>
    </xdr:to>
    <xdr:cxnSp macro="">
      <xdr:nvCxnSpPr>
        <xdr:cNvPr id="184" name="直線コネクタ 183"/>
        <xdr:cNvCxnSpPr/>
      </xdr:nvCxnSpPr>
      <xdr:spPr>
        <a:xfrm>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57</xdr:row>
      <xdr:rowOff>86178</xdr:rowOff>
    </xdr:to>
    <xdr:cxnSp macro="">
      <xdr:nvCxnSpPr>
        <xdr:cNvPr id="187" name="直線コネクタ 186"/>
        <xdr:cNvCxnSpPr/>
      </xdr:nvCxnSpPr>
      <xdr:spPr>
        <a:xfrm flipV="1">
          <a:off x="3098800" y="9630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xdr:rowOff>
    </xdr:to>
    <xdr:cxnSp macro="">
      <xdr:nvCxnSpPr>
        <xdr:cNvPr id="190" name="直線コネクタ 189"/>
        <xdr:cNvCxnSpPr/>
      </xdr:nvCxnSpPr>
      <xdr:spPr>
        <a:xfrm flipV="1">
          <a:off x="2209800" y="9858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78015</xdr:rowOff>
    </xdr:to>
    <xdr:cxnSp macro="">
      <xdr:nvCxnSpPr>
        <xdr:cNvPr id="193" name="直線コネクタ 192"/>
        <xdr:cNvCxnSpPr/>
      </xdr:nvCxnSpPr>
      <xdr:spPr>
        <a:xfrm flipV="1">
          <a:off x="1320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3" name="楕円 202"/>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04"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07" name="楕円 206"/>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8" name="テキスト ボックス 20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1" name="楕円 210"/>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2" name="テキスト ボックス 211"/>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類似団体平均を０．１ポイント下回っている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より０．７ポイント増加している</a:t>
          </a:r>
          <a:r>
            <a:rPr lang="ja-JP" altLang="ja-JP" sz="1100" b="0" i="0" baseline="0">
              <a:solidFill>
                <a:schemeClr val="dk1"/>
              </a:solidFill>
              <a:effectLst/>
              <a:latin typeface="+mn-lt"/>
              <a:ea typeface="+mn-ea"/>
              <a:cs typeface="+mn-cs"/>
            </a:rPr>
            <a:t>。運用基金への繰出金を除き、特別会計への繰出金が増減要因となることから、特別会計においても経費の削減や受益者負担の適正化を図り、一般会計の負担抑制に努める。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58420</xdr:rowOff>
    </xdr:from>
    <xdr:to>
      <xdr:col>82</xdr:col>
      <xdr:colOff>107950</xdr:colOff>
      <xdr:row>57</xdr:row>
      <xdr:rowOff>98425</xdr:rowOff>
    </xdr:to>
    <xdr:cxnSp macro="">
      <xdr:nvCxnSpPr>
        <xdr:cNvPr id="240" name="直線コネクタ 239"/>
        <xdr:cNvCxnSpPr/>
      </xdr:nvCxnSpPr>
      <xdr:spPr>
        <a:xfrm>
          <a:off x="15671800" y="9831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58420</xdr:rowOff>
    </xdr:to>
    <xdr:cxnSp macro="">
      <xdr:nvCxnSpPr>
        <xdr:cNvPr id="243" name="直線コネクタ 242"/>
        <xdr:cNvCxnSpPr/>
      </xdr:nvCxnSpPr>
      <xdr:spPr>
        <a:xfrm>
          <a:off x="14782800" y="9831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167005</xdr:rowOff>
    </xdr:to>
    <xdr:cxnSp macro="">
      <xdr:nvCxnSpPr>
        <xdr:cNvPr id="246" name="直線コネクタ 245"/>
        <xdr:cNvCxnSpPr/>
      </xdr:nvCxnSpPr>
      <xdr:spPr>
        <a:xfrm flipV="1">
          <a:off x="13893800" y="98310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167005</xdr:rowOff>
    </xdr:to>
    <xdr:cxnSp macro="">
      <xdr:nvCxnSpPr>
        <xdr:cNvPr id="249" name="直線コネクタ 248"/>
        <xdr:cNvCxnSpPr/>
      </xdr:nvCxnSpPr>
      <xdr:spPr>
        <a:xfrm>
          <a:off x="13004800" y="98710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9" name="楕円 258"/>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60"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xdr:rowOff>
    </xdr:from>
    <xdr:to>
      <xdr:col>78</xdr:col>
      <xdr:colOff>120650</xdr:colOff>
      <xdr:row>57</xdr:row>
      <xdr:rowOff>109220</xdr:rowOff>
    </xdr:to>
    <xdr:sp macro="" textlink="">
      <xdr:nvSpPr>
        <xdr:cNvPr id="261" name="楕円 260"/>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119397</xdr:rowOff>
    </xdr:from>
    <xdr:ext cx="736600" cy="259045"/>
    <xdr:sp macro="" textlink="">
      <xdr:nvSpPr>
        <xdr:cNvPr id="262" name="テキスト ボックス 261"/>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3" name="楕円 262"/>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4" name="テキスト ボックス 263"/>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5" name="楕円 264"/>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31132</xdr:rowOff>
    </xdr:from>
    <xdr:ext cx="762000" cy="259045"/>
    <xdr:sp macro="" textlink="">
      <xdr:nvSpPr>
        <xdr:cNvPr id="266" name="テキスト ボックス 265"/>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7" name="楕円 266"/>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8" name="テキスト ボックス 267"/>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とほぼ同率であり</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類似団体平均と比べると</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ポイント下回っている。行政評価の活用により補助金の交付基準を設置し、廃止統合など積極的な見直しを行ってきており、今後も補助内容等を十分精査し、適正な執行に努める。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85852</xdr:rowOff>
    </xdr:to>
    <xdr:cxnSp macro="">
      <xdr:nvCxnSpPr>
        <xdr:cNvPr id="298" name="直線コネクタ 297"/>
        <xdr:cNvCxnSpPr/>
      </xdr:nvCxnSpPr>
      <xdr:spPr>
        <a:xfrm>
          <a:off x="15671800" y="6258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113284</xdr:rowOff>
    </xdr:to>
    <xdr:cxnSp macro="">
      <xdr:nvCxnSpPr>
        <xdr:cNvPr id="301" name="直線コネクタ 300"/>
        <xdr:cNvCxnSpPr/>
      </xdr:nvCxnSpPr>
      <xdr:spPr>
        <a:xfrm flipV="1">
          <a:off x="14782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140716</xdr:rowOff>
    </xdr:to>
    <xdr:cxnSp macro="">
      <xdr:nvCxnSpPr>
        <xdr:cNvPr id="304" name="直線コネクタ 303"/>
        <xdr:cNvCxnSpPr/>
      </xdr:nvCxnSpPr>
      <xdr:spPr>
        <a:xfrm flipV="1">
          <a:off x="13893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140716</xdr:rowOff>
    </xdr:to>
    <xdr:cxnSp macro="">
      <xdr:nvCxnSpPr>
        <xdr:cNvPr id="307" name="直線コネクタ 306"/>
        <xdr:cNvCxnSpPr/>
      </xdr:nvCxnSpPr>
      <xdr:spPr>
        <a:xfrm>
          <a:off x="13004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19" name="楕円 31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0" name="テキスト ボックス 31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2" name="テキスト ボックス 321"/>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23" name="楕円 322"/>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4" name="テキスト ボックス 323"/>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減債基金を繰入れたことから前年度より５．０ポイント減少した。</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ポイント下回っているものの、今後も償還の増加が見込まれるため、大型事業の緊急性や必要性などを検討し、継続して地方債発行の抑制に努める。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76</xdr:row>
      <xdr:rowOff>100330</xdr:rowOff>
    </xdr:to>
    <xdr:cxnSp macro="">
      <xdr:nvCxnSpPr>
        <xdr:cNvPr id="358" name="直線コネクタ 357"/>
        <xdr:cNvCxnSpPr/>
      </xdr:nvCxnSpPr>
      <xdr:spPr>
        <a:xfrm flipV="1">
          <a:off x="3987800" y="129400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100330</xdr:rowOff>
    </xdr:to>
    <xdr:cxnSp macro="">
      <xdr:nvCxnSpPr>
        <xdr:cNvPr id="361" name="直線コネクタ 360"/>
        <xdr:cNvCxnSpPr/>
      </xdr:nvCxnSpPr>
      <xdr:spPr>
        <a:xfrm>
          <a:off x="3098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146050</xdr:rowOff>
    </xdr:to>
    <xdr:cxnSp macro="">
      <xdr:nvCxnSpPr>
        <xdr:cNvPr id="364" name="直線コネクタ 363"/>
        <xdr:cNvCxnSpPr/>
      </xdr:nvCxnSpPr>
      <xdr:spPr>
        <a:xfrm flipV="1">
          <a:off x="2209800" y="130962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149861</xdr:rowOff>
    </xdr:to>
    <xdr:cxnSp macro="">
      <xdr:nvCxnSpPr>
        <xdr:cNvPr id="367" name="直線コネクタ 366"/>
        <xdr:cNvCxnSpPr/>
      </xdr:nvCxnSpPr>
      <xdr:spPr>
        <a:xfrm flipV="1">
          <a:off x="1320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77" name="楕円 376"/>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78"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9" name="楕円 378"/>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0" name="テキスト ボックス 379"/>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1" name="楕円 380"/>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2" name="テキスト ボックス 38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3" name="楕円 382"/>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4" name="テキスト ボックス 383"/>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ポイント下回っている。今後も定員適正化計画と行政改革の取り組みを推進し、経常経費全体の抑制に努める。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153670</xdr:rowOff>
    </xdr:to>
    <xdr:cxnSp macro="">
      <xdr:nvCxnSpPr>
        <xdr:cNvPr id="419" name="直線コネクタ 418"/>
        <xdr:cNvCxnSpPr/>
      </xdr:nvCxnSpPr>
      <xdr:spPr>
        <a:xfrm>
          <a:off x="15671800" y="132295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165100</xdr:rowOff>
    </xdr:to>
    <xdr:cxnSp macro="">
      <xdr:nvCxnSpPr>
        <xdr:cNvPr id="422" name="直線コネクタ 421"/>
        <xdr:cNvCxnSpPr/>
      </xdr:nvCxnSpPr>
      <xdr:spPr>
        <a:xfrm flipV="1">
          <a:off x="14782800" y="132295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27939</xdr:rowOff>
    </xdr:to>
    <xdr:cxnSp macro="">
      <xdr:nvCxnSpPr>
        <xdr:cNvPr id="425" name="直線コネクタ 424"/>
        <xdr:cNvCxnSpPr/>
      </xdr:nvCxnSpPr>
      <xdr:spPr>
        <a:xfrm flipV="1">
          <a:off x="13893800" y="13366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27939</xdr:rowOff>
    </xdr:to>
    <xdr:cxnSp macro="">
      <xdr:nvCxnSpPr>
        <xdr:cNvPr id="428" name="直線コネクタ 427"/>
        <xdr:cNvCxnSpPr/>
      </xdr:nvCxnSpPr>
      <xdr:spPr>
        <a:xfrm>
          <a:off x="13004800" y="13397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8" name="楕円 437"/>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119397</xdr:rowOff>
    </xdr:from>
    <xdr:ext cx="762000" cy="259045"/>
    <xdr:sp macro="" textlink="">
      <xdr:nvSpPr>
        <xdr:cNvPr id="439" name="公債費以外該当値テキスト"/>
        <xdr:cNvSpPr txBox="1"/>
      </xdr:nvSpPr>
      <xdr:spPr>
        <a:xfrm>
          <a:off x="16598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0" name="楕円 439"/>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1" name="テキスト ボックス 440"/>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42" name="楕円 441"/>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54627</xdr:rowOff>
    </xdr:from>
    <xdr:ext cx="762000" cy="259045"/>
    <xdr:sp macro="" textlink="">
      <xdr:nvSpPr>
        <xdr:cNvPr id="443" name="テキスト ボックス 442"/>
        <xdr:cNvSpPr txBox="1"/>
      </xdr:nvSpPr>
      <xdr:spPr>
        <a:xfrm>
          <a:off x="14401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4" name="楕円 443"/>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5" name="テキスト ボックス 444"/>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6" name="楕円 445"/>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85107</xdr:rowOff>
    </xdr:from>
    <xdr:ext cx="762000" cy="259045"/>
    <xdr:sp macro="" textlink="">
      <xdr:nvSpPr>
        <xdr:cNvPr id="447" name="テキスト ボックス 446"/>
        <xdr:cNvSpPr txBox="1"/>
      </xdr:nvSpPr>
      <xdr:spPr>
        <a:xfrm>
          <a:off x="12623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88575</xdr:rowOff>
    </xdr:from>
    <xdr:to>
      <xdr:col>29</xdr:col>
      <xdr:colOff>127000</xdr:colOff>
      <xdr:row>18</xdr:row>
      <xdr:rowOff>128274</xdr:rowOff>
    </xdr:to>
    <xdr:cxnSp macro="">
      <xdr:nvCxnSpPr>
        <xdr:cNvPr id="48" name="直線コネクタ 47"/>
        <xdr:cNvCxnSpPr/>
      </xdr:nvCxnSpPr>
      <xdr:spPr bwMode="auto">
        <a:xfrm flipV="1">
          <a:off x="5003800" y="3222300"/>
          <a:ext cx="647700" cy="3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128274</xdr:rowOff>
    </xdr:from>
    <xdr:to>
      <xdr:col>26</xdr:col>
      <xdr:colOff>50800</xdr:colOff>
      <xdr:row>18</xdr:row>
      <xdr:rowOff>156122</xdr:rowOff>
    </xdr:to>
    <xdr:cxnSp macro="">
      <xdr:nvCxnSpPr>
        <xdr:cNvPr id="51" name="直線コネクタ 50"/>
        <xdr:cNvCxnSpPr/>
      </xdr:nvCxnSpPr>
      <xdr:spPr bwMode="auto">
        <a:xfrm flipV="1">
          <a:off x="4305300" y="3261999"/>
          <a:ext cx="698500" cy="2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156122</xdr:rowOff>
    </xdr:from>
    <xdr:to>
      <xdr:col>22</xdr:col>
      <xdr:colOff>114300</xdr:colOff>
      <xdr:row>18</xdr:row>
      <xdr:rowOff>169813</xdr:rowOff>
    </xdr:to>
    <xdr:cxnSp macro="">
      <xdr:nvCxnSpPr>
        <xdr:cNvPr id="54" name="直線コネクタ 53"/>
        <xdr:cNvCxnSpPr/>
      </xdr:nvCxnSpPr>
      <xdr:spPr bwMode="auto">
        <a:xfrm flipV="1">
          <a:off x="3606800" y="3289847"/>
          <a:ext cx="698500" cy="1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169813</xdr:rowOff>
    </xdr:from>
    <xdr:to>
      <xdr:col>18</xdr:col>
      <xdr:colOff>177800</xdr:colOff>
      <xdr:row>19</xdr:row>
      <xdr:rowOff>21932</xdr:rowOff>
    </xdr:to>
    <xdr:cxnSp macro="">
      <xdr:nvCxnSpPr>
        <xdr:cNvPr id="57" name="直線コネクタ 56"/>
        <xdr:cNvCxnSpPr/>
      </xdr:nvCxnSpPr>
      <xdr:spPr bwMode="auto">
        <a:xfrm flipV="1">
          <a:off x="2908300" y="3303538"/>
          <a:ext cx="698500" cy="2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37775</xdr:rowOff>
    </xdr:from>
    <xdr:to>
      <xdr:col>29</xdr:col>
      <xdr:colOff>177800</xdr:colOff>
      <xdr:row>18</xdr:row>
      <xdr:rowOff>139375</xdr:rowOff>
    </xdr:to>
    <xdr:sp macro="" textlink="">
      <xdr:nvSpPr>
        <xdr:cNvPr id="67" name="楕円 66"/>
        <xdr:cNvSpPr/>
      </xdr:nvSpPr>
      <xdr:spPr bwMode="auto">
        <a:xfrm>
          <a:off x="5600700" y="317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54302</xdr:rowOff>
    </xdr:from>
    <xdr:ext cx="762000" cy="259045"/>
    <xdr:sp macro="" textlink="">
      <xdr:nvSpPr>
        <xdr:cNvPr id="68" name="人口1人当たり決算額の推移該当値テキスト130"/>
        <xdr:cNvSpPr txBox="1"/>
      </xdr:nvSpPr>
      <xdr:spPr>
        <a:xfrm>
          <a:off x="5740400" y="30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77474</xdr:rowOff>
    </xdr:from>
    <xdr:to>
      <xdr:col>26</xdr:col>
      <xdr:colOff>101600</xdr:colOff>
      <xdr:row>19</xdr:row>
      <xdr:rowOff>7624</xdr:rowOff>
    </xdr:to>
    <xdr:sp macro="" textlink="">
      <xdr:nvSpPr>
        <xdr:cNvPr id="69" name="楕円 68"/>
        <xdr:cNvSpPr/>
      </xdr:nvSpPr>
      <xdr:spPr bwMode="auto">
        <a:xfrm>
          <a:off x="4953000" y="32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17801</xdr:rowOff>
    </xdr:from>
    <xdr:ext cx="736600" cy="259045"/>
    <xdr:sp macro="" textlink="">
      <xdr:nvSpPr>
        <xdr:cNvPr id="70" name="テキスト ボックス 69"/>
        <xdr:cNvSpPr txBox="1"/>
      </xdr:nvSpPr>
      <xdr:spPr>
        <a:xfrm>
          <a:off x="4622800" y="298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105322</xdr:rowOff>
    </xdr:from>
    <xdr:to>
      <xdr:col>22</xdr:col>
      <xdr:colOff>165100</xdr:colOff>
      <xdr:row>19</xdr:row>
      <xdr:rowOff>35472</xdr:rowOff>
    </xdr:to>
    <xdr:sp macro="" textlink="">
      <xdr:nvSpPr>
        <xdr:cNvPr id="71" name="楕円 70"/>
        <xdr:cNvSpPr/>
      </xdr:nvSpPr>
      <xdr:spPr bwMode="auto">
        <a:xfrm>
          <a:off x="4254500" y="323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45649</xdr:rowOff>
    </xdr:from>
    <xdr:ext cx="762000" cy="259045"/>
    <xdr:sp macro="" textlink="">
      <xdr:nvSpPr>
        <xdr:cNvPr id="72" name="テキスト ボックス 71"/>
        <xdr:cNvSpPr txBox="1"/>
      </xdr:nvSpPr>
      <xdr:spPr>
        <a:xfrm>
          <a:off x="3924300" y="300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119013</xdr:rowOff>
    </xdr:from>
    <xdr:to>
      <xdr:col>19</xdr:col>
      <xdr:colOff>38100</xdr:colOff>
      <xdr:row>19</xdr:row>
      <xdr:rowOff>49163</xdr:rowOff>
    </xdr:to>
    <xdr:sp macro="" textlink="">
      <xdr:nvSpPr>
        <xdr:cNvPr id="73" name="楕円 72"/>
        <xdr:cNvSpPr/>
      </xdr:nvSpPr>
      <xdr:spPr bwMode="auto">
        <a:xfrm>
          <a:off x="3556000" y="325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59340</xdr:rowOff>
    </xdr:from>
    <xdr:ext cx="762000" cy="259045"/>
    <xdr:sp macro="" textlink="">
      <xdr:nvSpPr>
        <xdr:cNvPr id="74" name="テキスト ボックス 73"/>
        <xdr:cNvSpPr txBox="1"/>
      </xdr:nvSpPr>
      <xdr:spPr>
        <a:xfrm>
          <a:off x="3225800" y="30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142582</xdr:rowOff>
    </xdr:from>
    <xdr:to>
      <xdr:col>15</xdr:col>
      <xdr:colOff>101600</xdr:colOff>
      <xdr:row>19</xdr:row>
      <xdr:rowOff>72732</xdr:rowOff>
    </xdr:to>
    <xdr:sp macro="" textlink="">
      <xdr:nvSpPr>
        <xdr:cNvPr id="75" name="楕円 74"/>
        <xdr:cNvSpPr/>
      </xdr:nvSpPr>
      <xdr:spPr bwMode="auto">
        <a:xfrm>
          <a:off x="2857500" y="32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82909</xdr:rowOff>
    </xdr:from>
    <xdr:ext cx="762000" cy="259045"/>
    <xdr:sp macro="" textlink="">
      <xdr:nvSpPr>
        <xdr:cNvPr id="76" name="テキスト ボックス 75"/>
        <xdr:cNvSpPr txBox="1"/>
      </xdr:nvSpPr>
      <xdr:spPr>
        <a:xfrm>
          <a:off x="2527300" y="304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163265</xdr:rowOff>
    </xdr:from>
    <xdr:to>
      <xdr:col>29</xdr:col>
      <xdr:colOff>127000</xdr:colOff>
      <xdr:row>37</xdr:row>
      <xdr:rowOff>115515</xdr:rowOff>
    </xdr:to>
    <xdr:cxnSp macro="">
      <xdr:nvCxnSpPr>
        <xdr:cNvPr id="108" name="直線コネクタ 107"/>
        <xdr:cNvCxnSpPr/>
      </xdr:nvCxnSpPr>
      <xdr:spPr bwMode="auto">
        <a:xfrm flipV="1">
          <a:off x="5003800" y="7116515"/>
          <a:ext cx="647700" cy="123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115515</xdr:rowOff>
    </xdr:from>
    <xdr:to>
      <xdr:col>26</xdr:col>
      <xdr:colOff>50800</xdr:colOff>
      <xdr:row>37</xdr:row>
      <xdr:rowOff>144310</xdr:rowOff>
    </xdr:to>
    <xdr:cxnSp macro="">
      <xdr:nvCxnSpPr>
        <xdr:cNvPr id="111" name="直線コネクタ 110"/>
        <xdr:cNvCxnSpPr/>
      </xdr:nvCxnSpPr>
      <xdr:spPr bwMode="auto">
        <a:xfrm flipV="1">
          <a:off x="4305300" y="7240215"/>
          <a:ext cx="698500" cy="2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57286</xdr:rowOff>
    </xdr:from>
    <xdr:to>
      <xdr:col>22</xdr:col>
      <xdr:colOff>114300</xdr:colOff>
      <xdr:row>37</xdr:row>
      <xdr:rowOff>144310</xdr:rowOff>
    </xdr:to>
    <xdr:cxnSp macro="">
      <xdr:nvCxnSpPr>
        <xdr:cNvPr id="114" name="直線コネクタ 113"/>
        <xdr:cNvCxnSpPr/>
      </xdr:nvCxnSpPr>
      <xdr:spPr bwMode="auto">
        <a:xfrm>
          <a:off x="3606800" y="7181986"/>
          <a:ext cx="698500" cy="8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57286</xdr:rowOff>
    </xdr:from>
    <xdr:to>
      <xdr:col>18</xdr:col>
      <xdr:colOff>177800</xdr:colOff>
      <xdr:row>37</xdr:row>
      <xdr:rowOff>86666</xdr:rowOff>
    </xdr:to>
    <xdr:cxnSp macro="">
      <xdr:nvCxnSpPr>
        <xdr:cNvPr id="117" name="直線コネクタ 116"/>
        <xdr:cNvCxnSpPr/>
      </xdr:nvCxnSpPr>
      <xdr:spPr bwMode="auto">
        <a:xfrm flipV="1">
          <a:off x="2908300" y="7181986"/>
          <a:ext cx="698500" cy="2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112465</xdr:rowOff>
    </xdr:from>
    <xdr:to>
      <xdr:col>29</xdr:col>
      <xdr:colOff>177800</xdr:colOff>
      <xdr:row>37</xdr:row>
      <xdr:rowOff>42615</xdr:rowOff>
    </xdr:to>
    <xdr:sp macro="" textlink="">
      <xdr:nvSpPr>
        <xdr:cNvPr id="127" name="楕円 126"/>
        <xdr:cNvSpPr/>
      </xdr:nvSpPr>
      <xdr:spPr bwMode="auto">
        <a:xfrm>
          <a:off x="5600700" y="70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300442</xdr:rowOff>
    </xdr:from>
    <xdr:ext cx="762000" cy="259045"/>
    <xdr:sp macro="" textlink="">
      <xdr:nvSpPr>
        <xdr:cNvPr id="128" name="人口1人当たり決算額の推移該当値テキスト445"/>
        <xdr:cNvSpPr txBox="1"/>
      </xdr:nvSpPr>
      <xdr:spPr>
        <a:xfrm>
          <a:off x="5740400" y="69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64715</xdr:rowOff>
    </xdr:from>
    <xdr:to>
      <xdr:col>26</xdr:col>
      <xdr:colOff>101600</xdr:colOff>
      <xdr:row>37</xdr:row>
      <xdr:rowOff>166315</xdr:rowOff>
    </xdr:to>
    <xdr:sp macro="" textlink="">
      <xdr:nvSpPr>
        <xdr:cNvPr id="129" name="楕円 128"/>
        <xdr:cNvSpPr/>
      </xdr:nvSpPr>
      <xdr:spPr bwMode="auto">
        <a:xfrm>
          <a:off x="4953000" y="71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5042</xdr:rowOff>
    </xdr:from>
    <xdr:ext cx="736600" cy="259045"/>
    <xdr:sp macro="" textlink="">
      <xdr:nvSpPr>
        <xdr:cNvPr id="130" name="テキスト ボックス 129"/>
        <xdr:cNvSpPr txBox="1"/>
      </xdr:nvSpPr>
      <xdr:spPr>
        <a:xfrm>
          <a:off x="4622800" y="695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93510</xdr:rowOff>
    </xdr:from>
    <xdr:to>
      <xdr:col>22</xdr:col>
      <xdr:colOff>165100</xdr:colOff>
      <xdr:row>37</xdr:row>
      <xdr:rowOff>195110</xdr:rowOff>
    </xdr:to>
    <xdr:sp macro="" textlink="">
      <xdr:nvSpPr>
        <xdr:cNvPr id="131" name="楕円 130"/>
        <xdr:cNvSpPr/>
      </xdr:nvSpPr>
      <xdr:spPr bwMode="auto">
        <a:xfrm>
          <a:off x="4254500" y="721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179887</xdr:rowOff>
    </xdr:from>
    <xdr:ext cx="762000" cy="259045"/>
    <xdr:sp macro="" textlink="">
      <xdr:nvSpPr>
        <xdr:cNvPr id="132" name="テキスト ボックス 131"/>
        <xdr:cNvSpPr txBox="1"/>
      </xdr:nvSpPr>
      <xdr:spPr>
        <a:xfrm>
          <a:off x="3924300" y="73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6486</xdr:rowOff>
    </xdr:from>
    <xdr:to>
      <xdr:col>19</xdr:col>
      <xdr:colOff>38100</xdr:colOff>
      <xdr:row>37</xdr:row>
      <xdr:rowOff>108086</xdr:rowOff>
    </xdr:to>
    <xdr:sp macro="" textlink="">
      <xdr:nvSpPr>
        <xdr:cNvPr id="133" name="楕円 132"/>
        <xdr:cNvSpPr/>
      </xdr:nvSpPr>
      <xdr:spPr bwMode="auto">
        <a:xfrm>
          <a:off x="3556000" y="713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289713</xdr:rowOff>
    </xdr:from>
    <xdr:ext cx="762000" cy="259045"/>
    <xdr:sp macro="" textlink="">
      <xdr:nvSpPr>
        <xdr:cNvPr id="134" name="テキスト ボックス 133"/>
        <xdr:cNvSpPr txBox="1"/>
      </xdr:nvSpPr>
      <xdr:spPr>
        <a:xfrm>
          <a:off x="3225800" y="690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35866</xdr:rowOff>
    </xdr:from>
    <xdr:to>
      <xdr:col>15</xdr:col>
      <xdr:colOff>101600</xdr:colOff>
      <xdr:row>37</xdr:row>
      <xdr:rowOff>137466</xdr:rowOff>
    </xdr:to>
    <xdr:sp macro="" textlink="">
      <xdr:nvSpPr>
        <xdr:cNvPr id="135" name="楕円 134"/>
        <xdr:cNvSpPr/>
      </xdr:nvSpPr>
      <xdr:spPr bwMode="auto">
        <a:xfrm>
          <a:off x="2857500" y="71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319093</xdr:rowOff>
    </xdr:from>
    <xdr:ext cx="762000" cy="259045"/>
    <xdr:sp macro="" textlink="">
      <xdr:nvSpPr>
        <xdr:cNvPr id="136" name="テキスト ボックス 135"/>
        <xdr:cNvSpPr txBox="1"/>
      </xdr:nvSpPr>
      <xdr:spPr>
        <a:xfrm>
          <a:off x="2527300" y="692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31062</xdr:rowOff>
    </xdr:from>
    <xdr:to>
      <xdr:col>24</xdr:col>
      <xdr:colOff>63500</xdr:colOff>
      <xdr:row>36</xdr:row>
      <xdr:rowOff>62307</xdr:rowOff>
    </xdr:to>
    <xdr:cxnSp macro="">
      <xdr:nvCxnSpPr>
        <xdr:cNvPr id="60" name="直線コネクタ 59"/>
        <xdr:cNvCxnSpPr/>
      </xdr:nvCxnSpPr>
      <xdr:spPr>
        <a:xfrm flipV="1">
          <a:off x="3797300" y="6203262"/>
          <a:ext cx="8382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62307</xdr:rowOff>
    </xdr:from>
    <xdr:to>
      <xdr:col>19</xdr:col>
      <xdr:colOff>177800</xdr:colOff>
      <xdr:row>36</xdr:row>
      <xdr:rowOff>91763</xdr:rowOff>
    </xdr:to>
    <xdr:cxnSp macro="">
      <xdr:nvCxnSpPr>
        <xdr:cNvPr id="63" name="直線コネクタ 62"/>
        <xdr:cNvCxnSpPr/>
      </xdr:nvCxnSpPr>
      <xdr:spPr>
        <a:xfrm flipV="1">
          <a:off x="2908300" y="6234507"/>
          <a:ext cx="889000" cy="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91763</xdr:rowOff>
    </xdr:from>
    <xdr:to>
      <xdr:col>15</xdr:col>
      <xdr:colOff>50800</xdr:colOff>
      <xdr:row>36</xdr:row>
      <xdr:rowOff>149335</xdr:rowOff>
    </xdr:to>
    <xdr:cxnSp macro="">
      <xdr:nvCxnSpPr>
        <xdr:cNvPr id="66" name="直線コネクタ 65"/>
        <xdr:cNvCxnSpPr/>
      </xdr:nvCxnSpPr>
      <xdr:spPr>
        <a:xfrm flipV="1">
          <a:off x="2019300" y="6263963"/>
          <a:ext cx="8890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149335</xdr:rowOff>
    </xdr:from>
    <xdr:to>
      <xdr:col>10</xdr:col>
      <xdr:colOff>114300</xdr:colOff>
      <xdr:row>36</xdr:row>
      <xdr:rowOff>160105</xdr:rowOff>
    </xdr:to>
    <xdr:cxnSp macro="">
      <xdr:nvCxnSpPr>
        <xdr:cNvPr id="69" name="直線コネクタ 68"/>
        <xdr:cNvCxnSpPr/>
      </xdr:nvCxnSpPr>
      <xdr:spPr>
        <a:xfrm flipV="1">
          <a:off x="1130300" y="632153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151712</xdr:rowOff>
    </xdr:from>
    <xdr:to>
      <xdr:col>24</xdr:col>
      <xdr:colOff>114300</xdr:colOff>
      <xdr:row>36</xdr:row>
      <xdr:rowOff>81862</xdr:rowOff>
    </xdr:to>
    <xdr:sp macro="" textlink="">
      <xdr:nvSpPr>
        <xdr:cNvPr id="79" name="楕円 78"/>
        <xdr:cNvSpPr/>
      </xdr:nvSpPr>
      <xdr:spPr>
        <a:xfrm>
          <a:off x="4584700" y="61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3139</xdr:rowOff>
    </xdr:from>
    <xdr:ext cx="599010" cy="259045"/>
    <xdr:sp macro="" textlink="">
      <xdr:nvSpPr>
        <xdr:cNvPr id="80" name="人件費該当値テキスト"/>
        <xdr:cNvSpPr txBox="1"/>
      </xdr:nvSpPr>
      <xdr:spPr>
        <a:xfrm>
          <a:off x="4686300" y="600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11507</xdr:rowOff>
    </xdr:from>
    <xdr:to>
      <xdr:col>20</xdr:col>
      <xdr:colOff>38100</xdr:colOff>
      <xdr:row>36</xdr:row>
      <xdr:rowOff>113107</xdr:rowOff>
    </xdr:to>
    <xdr:sp macro="" textlink="">
      <xdr:nvSpPr>
        <xdr:cNvPr id="81" name="楕円 80"/>
        <xdr:cNvSpPr/>
      </xdr:nvSpPr>
      <xdr:spPr>
        <a:xfrm>
          <a:off x="3746500" y="61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129634</xdr:rowOff>
    </xdr:from>
    <xdr:ext cx="599010" cy="259045"/>
    <xdr:sp macro="" textlink="">
      <xdr:nvSpPr>
        <xdr:cNvPr id="82" name="テキスト ボックス 81"/>
        <xdr:cNvSpPr txBox="1"/>
      </xdr:nvSpPr>
      <xdr:spPr>
        <a:xfrm>
          <a:off x="3497795" y="595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40963</xdr:rowOff>
    </xdr:from>
    <xdr:to>
      <xdr:col>15</xdr:col>
      <xdr:colOff>101600</xdr:colOff>
      <xdr:row>36</xdr:row>
      <xdr:rowOff>142563</xdr:rowOff>
    </xdr:to>
    <xdr:sp macro="" textlink="">
      <xdr:nvSpPr>
        <xdr:cNvPr id="83" name="楕円 82"/>
        <xdr:cNvSpPr/>
      </xdr:nvSpPr>
      <xdr:spPr>
        <a:xfrm>
          <a:off x="2857500" y="62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159090</xdr:rowOff>
    </xdr:from>
    <xdr:ext cx="599010" cy="259045"/>
    <xdr:sp macro="" textlink="">
      <xdr:nvSpPr>
        <xdr:cNvPr id="84" name="テキスト ボックス 83"/>
        <xdr:cNvSpPr txBox="1"/>
      </xdr:nvSpPr>
      <xdr:spPr>
        <a:xfrm>
          <a:off x="2608795" y="598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98535</xdr:rowOff>
    </xdr:from>
    <xdr:to>
      <xdr:col>10</xdr:col>
      <xdr:colOff>165100</xdr:colOff>
      <xdr:row>37</xdr:row>
      <xdr:rowOff>28685</xdr:rowOff>
    </xdr:to>
    <xdr:sp macro="" textlink="">
      <xdr:nvSpPr>
        <xdr:cNvPr id="85" name="楕円 84"/>
        <xdr:cNvSpPr/>
      </xdr:nvSpPr>
      <xdr:spPr>
        <a:xfrm>
          <a:off x="1968500" y="62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45212</xdr:rowOff>
    </xdr:from>
    <xdr:ext cx="599010" cy="259045"/>
    <xdr:sp macro="" textlink="">
      <xdr:nvSpPr>
        <xdr:cNvPr id="86" name="テキスト ボックス 85"/>
        <xdr:cNvSpPr txBox="1"/>
      </xdr:nvSpPr>
      <xdr:spPr>
        <a:xfrm>
          <a:off x="1719795" y="60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109305</xdr:rowOff>
    </xdr:from>
    <xdr:to>
      <xdr:col>6</xdr:col>
      <xdr:colOff>38100</xdr:colOff>
      <xdr:row>37</xdr:row>
      <xdr:rowOff>39455</xdr:rowOff>
    </xdr:to>
    <xdr:sp macro="" textlink="">
      <xdr:nvSpPr>
        <xdr:cNvPr id="87" name="楕円 86"/>
        <xdr:cNvSpPr/>
      </xdr:nvSpPr>
      <xdr:spPr>
        <a:xfrm>
          <a:off x="1079500" y="62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55982</xdr:rowOff>
    </xdr:from>
    <xdr:ext cx="599010" cy="259045"/>
    <xdr:sp macro="" textlink="">
      <xdr:nvSpPr>
        <xdr:cNvPr id="88" name="テキスト ボックス 87"/>
        <xdr:cNvSpPr txBox="1"/>
      </xdr:nvSpPr>
      <xdr:spPr>
        <a:xfrm>
          <a:off x="830795" y="60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110931</xdr:rowOff>
    </xdr:from>
    <xdr:to>
      <xdr:col>24</xdr:col>
      <xdr:colOff>63500</xdr:colOff>
      <xdr:row>57</xdr:row>
      <xdr:rowOff>148372</xdr:rowOff>
    </xdr:to>
    <xdr:cxnSp macro="">
      <xdr:nvCxnSpPr>
        <xdr:cNvPr id="119" name="直線コネクタ 118"/>
        <xdr:cNvCxnSpPr/>
      </xdr:nvCxnSpPr>
      <xdr:spPr>
        <a:xfrm flipV="1">
          <a:off x="3797300" y="9883581"/>
          <a:ext cx="8382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148372</xdr:rowOff>
    </xdr:from>
    <xdr:to>
      <xdr:col>19</xdr:col>
      <xdr:colOff>177800</xdr:colOff>
      <xdr:row>57</xdr:row>
      <xdr:rowOff>166437</xdr:rowOff>
    </xdr:to>
    <xdr:cxnSp macro="">
      <xdr:nvCxnSpPr>
        <xdr:cNvPr id="122" name="直線コネクタ 121"/>
        <xdr:cNvCxnSpPr/>
      </xdr:nvCxnSpPr>
      <xdr:spPr>
        <a:xfrm flipV="1">
          <a:off x="2908300" y="9921022"/>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165546</xdr:rowOff>
    </xdr:from>
    <xdr:to>
      <xdr:col>15</xdr:col>
      <xdr:colOff>50800</xdr:colOff>
      <xdr:row>57</xdr:row>
      <xdr:rowOff>166437</xdr:rowOff>
    </xdr:to>
    <xdr:cxnSp macro="">
      <xdr:nvCxnSpPr>
        <xdr:cNvPr id="125" name="直線コネクタ 124"/>
        <xdr:cNvCxnSpPr/>
      </xdr:nvCxnSpPr>
      <xdr:spPr>
        <a:xfrm>
          <a:off x="2019300" y="9938196"/>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165546</xdr:rowOff>
    </xdr:from>
    <xdr:to>
      <xdr:col>10</xdr:col>
      <xdr:colOff>114300</xdr:colOff>
      <xdr:row>58</xdr:row>
      <xdr:rowOff>2253</xdr:rowOff>
    </xdr:to>
    <xdr:cxnSp macro="">
      <xdr:nvCxnSpPr>
        <xdr:cNvPr id="128" name="直線コネクタ 127"/>
        <xdr:cNvCxnSpPr/>
      </xdr:nvCxnSpPr>
      <xdr:spPr>
        <a:xfrm flipV="1">
          <a:off x="1130300" y="9938196"/>
          <a:ext cx="889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60131</xdr:rowOff>
    </xdr:from>
    <xdr:to>
      <xdr:col>24</xdr:col>
      <xdr:colOff>114300</xdr:colOff>
      <xdr:row>57</xdr:row>
      <xdr:rowOff>161731</xdr:rowOff>
    </xdr:to>
    <xdr:sp macro="" textlink="">
      <xdr:nvSpPr>
        <xdr:cNvPr id="138" name="楕円 137"/>
        <xdr:cNvSpPr/>
      </xdr:nvSpPr>
      <xdr:spPr>
        <a:xfrm>
          <a:off x="4584700" y="9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83008</xdr:rowOff>
    </xdr:from>
    <xdr:ext cx="599010" cy="259045"/>
    <xdr:sp macro="" textlink="">
      <xdr:nvSpPr>
        <xdr:cNvPr id="139" name="物件費該当値テキスト"/>
        <xdr:cNvSpPr txBox="1"/>
      </xdr:nvSpPr>
      <xdr:spPr>
        <a:xfrm>
          <a:off x="4686300" y="968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97572</xdr:rowOff>
    </xdr:from>
    <xdr:to>
      <xdr:col>20</xdr:col>
      <xdr:colOff>38100</xdr:colOff>
      <xdr:row>58</xdr:row>
      <xdr:rowOff>27722</xdr:rowOff>
    </xdr:to>
    <xdr:sp macro="" textlink="">
      <xdr:nvSpPr>
        <xdr:cNvPr id="140" name="楕円 139"/>
        <xdr:cNvSpPr/>
      </xdr:nvSpPr>
      <xdr:spPr>
        <a:xfrm>
          <a:off x="3746500" y="98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44249</xdr:rowOff>
    </xdr:from>
    <xdr:ext cx="599010" cy="259045"/>
    <xdr:sp macro="" textlink="">
      <xdr:nvSpPr>
        <xdr:cNvPr id="141" name="テキスト ボックス 140"/>
        <xdr:cNvSpPr txBox="1"/>
      </xdr:nvSpPr>
      <xdr:spPr>
        <a:xfrm>
          <a:off x="3497795" y="964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115637</xdr:rowOff>
    </xdr:from>
    <xdr:to>
      <xdr:col>15</xdr:col>
      <xdr:colOff>101600</xdr:colOff>
      <xdr:row>58</xdr:row>
      <xdr:rowOff>45787</xdr:rowOff>
    </xdr:to>
    <xdr:sp macro="" textlink="">
      <xdr:nvSpPr>
        <xdr:cNvPr id="142" name="楕円 141"/>
        <xdr:cNvSpPr/>
      </xdr:nvSpPr>
      <xdr:spPr>
        <a:xfrm>
          <a:off x="2857500" y="98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62314</xdr:rowOff>
    </xdr:from>
    <xdr:ext cx="599010" cy="259045"/>
    <xdr:sp macro="" textlink="">
      <xdr:nvSpPr>
        <xdr:cNvPr id="143" name="テキスト ボックス 142"/>
        <xdr:cNvSpPr txBox="1"/>
      </xdr:nvSpPr>
      <xdr:spPr>
        <a:xfrm>
          <a:off x="2608795" y="96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114746</xdr:rowOff>
    </xdr:from>
    <xdr:to>
      <xdr:col>10</xdr:col>
      <xdr:colOff>165100</xdr:colOff>
      <xdr:row>58</xdr:row>
      <xdr:rowOff>44896</xdr:rowOff>
    </xdr:to>
    <xdr:sp macro="" textlink="">
      <xdr:nvSpPr>
        <xdr:cNvPr id="144" name="楕円 143"/>
        <xdr:cNvSpPr/>
      </xdr:nvSpPr>
      <xdr:spPr>
        <a:xfrm>
          <a:off x="1968500" y="98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61423</xdr:rowOff>
    </xdr:from>
    <xdr:ext cx="599010" cy="259045"/>
    <xdr:sp macro="" textlink="">
      <xdr:nvSpPr>
        <xdr:cNvPr id="145" name="テキスト ボックス 144"/>
        <xdr:cNvSpPr txBox="1"/>
      </xdr:nvSpPr>
      <xdr:spPr>
        <a:xfrm>
          <a:off x="1719795" y="966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122903</xdr:rowOff>
    </xdr:from>
    <xdr:to>
      <xdr:col>6</xdr:col>
      <xdr:colOff>38100</xdr:colOff>
      <xdr:row>58</xdr:row>
      <xdr:rowOff>53053</xdr:rowOff>
    </xdr:to>
    <xdr:sp macro="" textlink="">
      <xdr:nvSpPr>
        <xdr:cNvPr id="146" name="楕円 145"/>
        <xdr:cNvSpPr/>
      </xdr:nvSpPr>
      <xdr:spPr>
        <a:xfrm>
          <a:off x="1079500" y="98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69580</xdr:rowOff>
    </xdr:from>
    <xdr:ext cx="599010" cy="259045"/>
    <xdr:sp macro="" textlink="">
      <xdr:nvSpPr>
        <xdr:cNvPr id="147" name="テキスト ボックス 146"/>
        <xdr:cNvSpPr txBox="1"/>
      </xdr:nvSpPr>
      <xdr:spPr>
        <a:xfrm>
          <a:off x="830795" y="967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100033</xdr:rowOff>
    </xdr:from>
    <xdr:to>
      <xdr:col>24</xdr:col>
      <xdr:colOff>63500</xdr:colOff>
      <xdr:row>76</xdr:row>
      <xdr:rowOff>144066</xdr:rowOff>
    </xdr:to>
    <xdr:cxnSp macro="">
      <xdr:nvCxnSpPr>
        <xdr:cNvPr id="172" name="直線コネクタ 171"/>
        <xdr:cNvCxnSpPr/>
      </xdr:nvCxnSpPr>
      <xdr:spPr>
        <a:xfrm flipV="1">
          <a:off x="3797300" y="13130233"/>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134865</xdr:rowOff>
    </xdr:from>
    <xdr:to>
      <xdr:col>19</xdr:col>
      <xdr:colOff>177800</xdr:colOff>
      <xdr:row>76</xdr:row>
      <xdr:rowOff>144066</xdr:rowOff>
    </xdr:to>
    <xdr:cxnSp macro="">
      <xdr:nvCxnSpPr>
        <xdr:cNvPr id="175" name="直線コネクタ 174"/>
        <xdr:cNvCxnSpPr/>
      </xdr:nvCxnSpPr>
      <xdr:spPr>
        <a:xfrm>
          <a:off x="2908300" y="13165065"/>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118737</xdr:rowOff>
    </xdr:from>
    <xdr:to>
      <xdr:col>15</xdr:col>
      <xdr:colOff>50800</xdr:colOff>
      <xdr:row>76</xdr:row>
      <xdr:rowOff>134865</xdr:rowOff>
    </xdr:to>
    <xdr:cxnSp macro="">
      <xdr:nvCxnSpPr>
        <xdr:cNvPr id="178" name="直線コネクタ 177"/>
        <xdr:cNvCxnSpPr/>
      </xdr:nvCxnSpPr>
      <xdr:spPr>
        <a:xfrm>
          <a:off x="2019300" y="13148937"/>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118737</xdr:rowOff>
    </xdr:from>
    <xdr:to>
      <xdr:col>10</xdr:col>
      <xdr:colOff>114300</xdr:colOff>
      <xdr:row>76</xdr:row>
      <xdr:rowOff>142055</xdr:rowOff>
    </xdr:to>
    <xdr:cxnSp macro="">
      <xdr:nvCxnSpPr>
        <xdr:cNvPr id="181" name="直線コネクタ 180"/>
        <xdr:cNvCxnSpPr/>
      </xdr:nvCxnSpPr>
      <xdr:spPr>
        <a:xfrm flipV="1">
          <a:off x="1130300" y="13148937"/>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49233</xdr:rowOff>
    </xdr:from>
    <xdr:to>
      <xdr:col>24</xdr:col>
      <xdr:colOff>114300</xdr:colOff>
      <xdr:row>76</xdr:row>
      <xdr:rowOff>150833</xdr:rowOff>
    </xdr:to>
    <xdr:sp macro="" textlink="">
      <xdr:nvSpPr>
        <xdr:cNvPr id="191" name="楕円 190"/>
        <xdr:cNvSpPr/>
      </xdr:nvSpPr>
      <xdr:spPr>
        <a:xfrm>
          <a:off x="4584700" y="130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72109</xdr:rowOff>
    </xdr:from>
    <xdr:ext cx="534377" cy="259045"/>
    <xdr:sp macro="" textlink="">
      <xdr:nvSpPr>
        <xdr:cNvPr id="192" name="維持補修費該当値テキスト"/>
        <xdr:cNvSpPr txBox="1"/>
      </xdr:nvSpPr>
      <xdr:spPr>
        <a:xfrm>
          <a:off x="4686300" y="129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93266</xdr:rowOff>
    </xdr:from>
    <xdr:to>
      <xdr:col>20</xdr:col>
      <xdr:colOff>38100</xdr:colOff>
      <xdr:row>77</xdr:row>
      <xdr:rowOff>23416</xdr:rowOff>
    </xdr:to>
    <xdr:sp macro="" textlink="">
      <xdr:nvSpPr>
        <xdr:cNvPr id="193" name="楕円 192"/>
        <xdr:cNvSpPr/>
      </xdr:nvSpPr>
      <xdr:spPr>
        <a:xfrm>
          <a:off x="3746500" y="131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39943</xdr:rowOff>
    </xdr:from>
    <xdr:ext cx="534377" cy="259045"/>
    <xdr:sp macro="" textlink="">
      <xdr:nvSpPr>
        <xdr:cNvPr id="194" name="テキスト ボックス 193"/>
        <xdr:cNvSpPr txBox="1"/>
      </xdr:nvSpPr>
      <xdr:spPr>
        <a:xfrm>
          <a:off x="3530111" y="128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84065</xdr:rowOff>
    </xdr:from>
    <xdr:to>
      <xdr:col>15</xdr:col>
      <xdr:colOff>101600</xdr:colOff>
      <xdr:row>77</xdr:row>
      <xdr:rowOff>14215</xdr:rowOff>
    </xdr:to>
    <xdr:sp macro="" textlink="">
      <xdr:nvSpPr>
        <xdr:cNvPr id="195" name="楕円 194"/>
        <xdr:cNvSpPr/>
      </xdr:nvSpPr>
      <xdr:spPr>
        <a:xfrm>
          <a:off x="2857500" y="131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30742</xdr:rowOff>
    </xdr:from>
    <xdr:ext cx="534377" cy="259045"/>
    <xdr:sp macro="" textlink="">
      <xdr:nvSpPr>
        <xdr:cNvPr id="196" name="テキスト ボックス 195"/>
        <xdr:cNvSpPr txBox="1"/>
      </xdr:nvSpPr>
      <xdr:spPr>
        <a:xfrm>
          <a:off x="2641111" y="128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67937</xdr:rowOff>
    </xdr:from>
    <xdr:to>
      <xdr:col>10</xdr:col>
      <xdr:colOff>165100</xdr:colOff>
      <xdr:row>76</xdr:row>
      <xdr:rowOff>169537</xdr:rowOff>
    </xdr:to>
    <xdr:sp macro="" textlink="">
      <xdr:nvSpPr>
        <xdr:cNvPr id="197" name="楕円 196"/>
        <xdr:cNvSpPr/>
      </xdr:nvSpPr>
      <xdr:spPr>
        <a:xfrm>
          <a:off x="1968500" y="13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14615</xdr:rowOff>
    </xdr:from>
    <xdr:ext cx="534377" cy="259045"/>
    <xdr:sp macro="" textlink="">
      <xdr:nvSpPr>
        <xdr:cNvPr id="198" name="テキスト ボックス 197"/>
        <xdr:cNvSpPr txBox="1"/>
      </xdr:nvSpPr>
      <xdr:spPr>
        <a:xfrm>
          <a:off x="1752111" y="128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91255</xdr:rowOff>
    </xdr:from>
    <xdr:to>
      <xdr:col>6</xdr:col>
      <xdr:colOff>38100</xdr:colOff>
      <xdr:row>77</xdr:row>
      <xdr:rowOff>21405</xdr:rowOff>
    </xdr:to>
    <xdr:sp macro="" textlink="">
      <xdr:nvSpPr>
        <xdr:cNvPr id="199" name="楕円 198"/>
        <xdr:cNvSpPr/>
      </xdr:nvSpPr>
      <xdr:spPr>
        <a:xfrm>
          <a:off x="1079500" y="131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37932</xdr:rowOff>
    </xdr:from>
    <xdr:ext cx="534377" cy="259045"/>
    <xdr:sp macro="" textlink="">
      <xdr:nvSpPr>
        <xdr:cNvPr id="200" name="テキスト ボックス 199"/>
        <xdr:cNvSpPr txBox="1"/>
      </xdr:nvSpPr>
      <xdr:spPr>
        <a:xfrm>
          <a:off x="863111" y="128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120436</xdr:rowOff>
    </xdr:from>
    <xdr:to>
      <xdr:col>24</xdr:col>
      <xdr:colOff>63500</xdr:colOff>
      <xdr:row>92</xdr:row>
      <xdr:rowOff>20538</xdr:rowOff>
    </xdr:to>
    <xdr:cxnSp macro="">
      <xdr:nvCxnSpPr>
        <xdr:cNvPr id="229" name="直線コネクタ 228"/>
        <xdr:cNvCxnSpPr/>
      </xdr:nvCxnSpPr>
      <xdr:spPr>
        <a:xfrm flipV="1">
          <a:off x="3797300" y="15722386"/>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20538</xdr:rowOff>
    </xdr:from>
    <xdr:to>
      <xdr:col>19</xdr:col>
      <xdr:colOff>177800</xdr:colOff>
      <xdr:row>93</xdr:row>
      <xdr:rowOff>11585</xdr:rowOff>
    </xdr:to>
    <xdr:cxnSp macro="">
      <xdr:nvCxnSpPr>
        <xdr:cNvPr id="232" name="直線コネクタ 231"/>
        <xdr:cNvCxnSpPr/>
      </xdr:nvCxnSpPr>
      <xdr:spPr>
        <a:xfrm flipV="1">
          <a:off x="2908300" y="15793938"/>
          <a:ext cx="8890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11585</xdr:rowOff>
    </xdr:from>
    <xdr:to>
      <xdr:col>15</xdr:col>
      <xdr:colOff>50800</xdr:colOff>
      <xdr:row>93</xdr:row>
      <xdr:rowOff>55583</xdr:rowOff>
    </xdr:to>
    <xdr:cxnSp macro="">
      <xdr:nvCxnSpPr>
        <xdr:cNvPr id="235" name="直線コネクタ 234"/>
        <xdr:cNvCxnSpPr/>
      </xdr:nvCxnSpPr>
      <xdr:spPr>
        <a:xfrm flipV="1">
          <a:off x="2019300" y="15956435"/>
          <a:ext cx="889000" cy="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55583</xdr:rowOff>
    </xdr:from>
    <xdr:to>
      <xdr:col>10</xdr:col>
      <xdr:colOff>114300</xdr:colOff>
      <xdr:row>93</xdr:row>
      <xdr:rowOff>89537</xdr:rowOff>
    </xdr:to>
    <xdr:cxnSp macro="">
      <xdr:nvCxnSpPr>
        <xdr:cNvPr id="238" name="直線コネクタ 237"/>
        <xdr:cNvCxnSpPr/>
      </xdr:nvCxnSpPr>
      <xdr:spPr>
        <a:xfrm flipV="1">
          <a:off x="1130300" y="16000433"/>
          <a:ext cx="889000" cy="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69636</xdr:rowOff>
    </xdr:from>
    <xdr:to>
      <xdr:col>24</xdr:col>
      <xdr:colOff>114300</xdr:colOff>
      <xdr:row>91</xdr:row>
      <xdr:rowOff>171236</xdr:rowOff>
    </xdr:to>
    <xdr:sp macro="" textlink="">
      <xdr:nvSpPr>
        <xdr:cNvPr id="248" name="楕円 247"/>
        <xdr:cNvSpPr/>
      </xdr:nvSpPr>
      <xdr:spPr>
        <a:xfrm>
          <a:off x="4584700" y="156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92513</xdr:rowOff>
    </xdr:from>
    <xdr:ext cx="599010" cy="259045"/>
    <xdr:sp macro="" textlink="">
      <xdr:nvSpPr>
        <xdr:cNvPr id="249" name="扶助費該当値テキスト"/>
        <xdr:cNvSpPr txBox="1"/>
      </xdr:nvSpPr>
      <xdr:spPr>
        <a:xfrm>
          <a:off x="4686300" y="155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141188</xdr:rowOff>
    </xdr:from>
    <xdr:to>
      <xdr:col>20</xdr:col>
      <xdr:colOff>38100</xdr:colOff>
      <xdr:row>92</xdr:row>
      <xdr:rowOff>71338</xdr:rowOff>
    </xdr:to>
    <xdr:sp macro="" textlink="">
      <xdr:nvSpPr>
        <xdr:cNvPr id="250" name="楕円 249"/>
        <xdr:cNvSpPr/>
      </xdr:nvSpPr>
      <xdr:spPr>
        <a:xfrm>
          <a:off x="3746500" y="157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87865</xdr:rowOff>
    </xdr:from>
    <xdr:ext cx="599010" cy="259045"/>
    <xdr:sp macro="" textlink="">
      <xdr:nvSpPr>
        <xdr:cNvPr id="251" name="テキスト ボックス 250"/>
        <xdr:cNvSpPr txBox="1"/>
      </xdr:nvSpPr>
      <xdr:spPr>
        <a:xfrm>
          <a:off x="3497795" y="155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132235</xdr:rowOff>
    </xdr:from>
    <xdr:to>
      <xdr:col>15</xdr:col>
      <xdr:colOff>101600</xdr:colOff>
      <xdr:row>93</xdr:row>
      <xdr:rowOff>62385</xdr:rowOff>
    </xdr:to>
    <xdr:sp macro="" textlink="">
      <xdr:nvSpPr>
        <xdr:cNvPr id="252" name="楕円 251"/>
        <xdr:cNvSpPr/>
      </xdr:nvSpPr>
      <xdr:spPr>
        <a:xfrm>
          <a:off x="2857500" y="159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78912</xdr:rowOff>
    </xdr:from>
    <xdr:ext cx="599010" cy="259045"/>
    <xdr:sp macro="" textlink="">
      <xdr:nvSpPr>
        <xdr:cNvPr id="253" name="テキスト ボックス 252"/>
        <xdr:cNvSpPr txBox="1"/>
      </xdr:nvSpPr>
      <xdr:spPr>
        <a:xfrm>
          <a:off x="2608795" y="156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4783</xdr:rowOff>
    </xdr:from>
    <xdr:to>
      <xdr:col>10</xdr:col>
      <xdr:colOff>165100</xdr:colOff>
      <xdr:row>93</xdr:row>
      <xdr:rowOff>106383</xdr:rowOff>
    </xdr:to>
    <xdr:sp macro="" textlink="">
      <xdr:nvSpPr>
        <xdr:cNvPr id="254" name="楕円 253"/>
        <xdr:cNvSpPr/>
      </xdr:nvSpPr>
      <xdr:spPr>
        <a:xfrm>
          <a:off x="1968500" y="159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122910</xdr:rowOff>
    </xdr:from>
    <xdr:ext cx="599010" cy="259045"/>
    <xdr:sp macro="" textlink="">
      <xdr:nvSpPr>
        <xdr:cNvPr id="255" name="テキスト ボックス 254"/>
        <xdr:cNvSpPr txBox="1"/>
      </xdr:nvSpPr>
      <xdr:spPr>
        <a:xfrm>
          <a:off x="1719795" y="1572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38737</xdr:rowOff>
    </xdr:from>
    <xdr:to>
      <xdr:col>6</xdr:col>
      <xdr:colOff>38100</xdr:colOff>
      <xdr:row>93</xdr:row>
      <xdr:rowOff>140337</xdr:rowOff>
    </xdr:to>
    <xdr:sp macro="" textlink="">
      <xdr:nvSpPr>
        <xdr:cNvPr id="256" name="楕円 255"/>
        <xdr:cNvSpPr/>
      </xdr:nvSpPr>
      <xdr:spPr>
        <a:xfrm>
          <a:off x="1079500" y="159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156864</xdr:rowOff>
    </xdr:from>
    <xdr:ext cx="599010" cy="259045"/>
    <xdr:sp macro="" textlink="">
      <xdr:nvSpPr>
        <xdr:cNvPr id="257" name="テキスト ボックス 256"/>
        <xdr:cNvSpPr txBox="1"/>
      </xdr:nvSpPr>
      <xdr:spPr>
        <a:xfrm>
          <a:off x="830795" y="1575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27347</xdr:rowOff>
    </xdr:from>
    <xdr:to>
      <xdr:col>55</xdr:col>
      <xdr:colOff>0</xdr:colOff>
      <xdr:row>36</xdr:row>
      <xdr:rowOff>92723</xdr:rowOff>
    </xdr:to>
    <xdr:cxnSp macro="">
      <xdr:nvCxnSpPr>
        <xdr:cNvPr id="286" name="直線コネクタ 285"/>
        <xdr:cNvCxnSpPr/>
      </xdr:nvCxnSpPr>
      <xdr:spPr>
        <a:xfrm flipV="1">
          <a:off x="9639300" y="6199547"/>
          <a:ext cx="838200" cy="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120627</xdr:rowOff>
    </xdr:from>
    <xdr:to>
      <xdr:col>50</xdr:col>
      <xdr:colOff>114300</xdr:colOff>
      <xdr:row>36</xdr:row>
      <xdr:rowOff>92723</xdr:rowOff>
    </xdr:to>
    <xdr:cxnSp macro="">
      <xdr:nvCxnSpPr>
        <xdr:cNvPr id="289" name="直線コネクタ 288"/>
        <xdr:cNvCxnSpPr/>
      </xdr:nvCxnSpPr>
      <xdr:spPr>
        <a:xfrm>
          <a:off x="8750300" y="6121377"/>
          <a:ext cx="889000" cy="1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120627</xdr:rowOff>
    </xdr:from>
    <xdr:to>
      <xdr:col>45</xdr:col>
      <xdr:colOff>177800</xdr:colOff>
      <xdr:row>36</xdr:row>
      <xdr:rowOff>123315</xdr:rowOff>
    </xdr:to>
    <xdr:cxnSp macro="">
      <xdr:nvCxnSpPr>
        <xdr:cNvPr id="292" name="直線コネクタ 291"/>
        <xdr:cNvCxnSpPr/>
      </xdr:nvCxnSpPr>
      <xdr:spPr>
        <a:xfrm flipV="1">
          <a:off x="7861300" y="6121377"/>
          <a:ext cx="889000" cy="17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123315</xdr:rowOff>
    </xdr:from>
    <xdr:to>
      <xdr:col>41</xdr:col>
      <xdr:colOff>50800</xdr:colOff>
      <xdr:row>37</xdr:row>
      <xdr:rowOff>38262</xdr:rowOff>
    </xdr:to>
    <xdr:cxnSp macro="">
      <xdr:nvCxnSpPr>
        <xdr:cNvPr id="295" name="直線コネクタ 294"/>
        <xdr:cNvCxnSpPr/>
      </xdr:nvCxnSpPr>
      <xdr:spPr>
        <a:xfrm flipV="1">
          <a:off x="6972300" y="6295515"/>
          <a:ext cx="889000" cy="8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147997</xdr:rowOff>
    </xdr:from>
    <xdr:to>
      <xdr:col>55</xdr:col>
      <xdr:colOff>50800</xdr:colOff>
      <xdr:row>36</xdr:row>
      <xdr:rowOff>78147</xdr:rowOff>
    </xdr:to>
    <xdr:sp macro="" textlink="">
      <xdr:nvSpPr>
        <xdr:cNvPr id="305" name="楕円 304"/>
        <xdr:cNvSpPr/>
      </xdr:nvSpPr>
      <xdr:spPr>
        <a:xfrm>
          <a:off x="10426700" y="61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170874</xdr:rowOff>
    </xdr:from>
    <xdr:ext cx="599010" cy="259045"/>
    <xdr:sp macro="" textlink="">
      <xdr:nvSpPr>
        <xdr:cNvPr id="306" name="補助費等該当値テキスト"/>
        <xdr:cNvSpPr txBox="1"/>
      </xdr:nvSpPr>
      <xdr:spPr>
        <a:xfrm>
          <a:off x="10528300" y="600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41923</xdr:rowOff>
    </xdr:from>
    <xdr:to>
      <xdr:col>50</xdr:col>
      <xdr:colOff>165100</xdr:colOff>
      <xdr:row>36</xdr:row>
      <xdr:rowOff>143523</xdr:rowOff>
    </xdr:to>
    <xdr:sp macro="" textlink="">
      <xdr:nvSpPr>
        <xdr:cNvPr id="307" name="楕円 306"/>
        <xdr:cNvSpPr/>
      </xdr:nvSpPr>
      <xdr:spPr>
        <a:xfrm>
          <a:off x="9588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160050</xdr:rowOff>
    </xdr:from>
    <xdr:ext cx="599010" cy="259045"/>
    <xdr:sp macro="" textlink="">
      <xdr:nvSpPr>
        <xdr:cNvPr id="308" name="テキスト ボックス 307"/>
        <xdr:cNvSpPr txBox="1"/>
      </xdr:nvSpPr>
      <xdr:spPr>
        <a:xfrm>
          <a:off x="9339795" y="59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69827</xdr:rowOff>
    </xdr:from>
    <xdr:to>
      <xdr:col>46</xdr:col>
      <xdr:colOff>38100</xdr:colOff>
      <xdr:row>35</xdr:row>
      <xdr:rowOff>171427</xdr:rowOff>
    </xdr:to>
    <xdr:sp macro="" textlink="">
      <xdr:nvSpPr>
        <xdr:cNvPr id="309" name="楕円 308"/>
        <xdr:cNvSpPr/>
      </xdr:nvSpPr>
      <xdr:spPr>
        <a:xfrm>
          <a:off x="8699500" y="60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162554</xdr:rowOff>
    </xdr:from>
    <xdr:ext cx="599010" cy="259045"/>
    <xdr:sp macro="" textlink="">
      <xdr:nvSpPr>
        <xdr:cNvPr id="310" name="テキスト ボックス 309"/>
        <xdr:cNvSpPr txBox="1"/>
      </xdr:nvSpPr>
      <xdr:spPr>
        <a:xfrm>
          <a:off x="8450795" y="616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72515</xdr:rowOff>
    </xdr:from>
    <xdr:to>
      <xdr:col>41</xdr:col>
      <xdr:colOff>101600</xdr:colOff>
      <xdr:row>37</xdr:row>
      <xdr:rowOff>2665</xdr:rowOff>
    </xdr:to>
    <xdr:sp macro="" textlink="">
      <xdr:nvSpPr>
        <xdr:cNvPr id="311" name="楕円 310"/>
        <xdr:cNvSpPr/>
      </xdr:nvSpPr>
      <xdr:spPr>
        <a:xfrm>
          <a:off x="7810500" y="624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19192</xdr:rowOff>
    </xdr:from>
    <xdr:ext cx="599010" cy="259045"/>
    <xdr:sp macro="" textlink="">
      <xdr:nvSpPr>
        <xdr:cNvPr id="312" name="テキスト ボックス 311"/>
        <xdr:cNvSpPr txBox="1"/>
      </xdr:nvSpPr>
      <xdr:spPr>
        <a:xfrm>
          <a:off x="7561795" y="601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158912</xdr:rowOff>
    </xdr:from>
    <xdr:to>
      <xdr:col>36</xdr:col>
      <xdr:colOff>165100</xdr:colOff>
      <xdr:row>37</xdr:row>
      <xdr:rowOff>89062</xdr:rowOff>
    </xdr:to>
    <xdr:sp macro="" textlink="">
      <xdr:nvSpPr>
        <xdr:cNvPr id="313" name="楕円 312"/>
        <xdr:cNvSpPr/>
      </xdr:nvSpPr>
      <xdr:spPr>
        <a:xfrm>
          <a:off x="6921500" y="63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80189</xdr:rowOff>
    </xdr:from>
    <xdr:ext cx="599010" cy="259045"/>
    <xdr:sp macro="" textlink="">
      <xdr:nvSpPr>
        <xdr:cNvPr id="314" name="テキスト ボックス 313"/>
        <xdr:cNvSpPr txBox="1"/>
      </xdr:nvSpPr>
      <xdr:spPr>
        <a:xfrm>
          <a:off x="6672795" y="64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2800</xdr:rowOff>
    </xdr:from>
    <xdr:to>
      <xdr:col>55</xdr:col>
      <xdr:colOff>0</xdr:colOff>
      <xdr:row>57</xdr:row>
      <xdr:rowOff>18479</xdr:rowOff>
    </xdr:to>
    <xdr:cxnSp macro="">
      <xdr:nvCxnSpPr>
        <xdr:cNvPr id="339" name="直線コネクタ 338"/>
        <xdr:cNvCxnSpPr/>
      </xdr:nvCxnSpPr>
      <xdr:spPr>
        <a:xfrm>
          <a:off x="9639300" y="9775450"/>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163254</xdr:rowOff>
    </xdr:from>
    <xdr:to>
      <xdr:col>50</xdr:col>
      <xdr:colOff>114300</xdr:colOff>
      <xdr:row>57</xdr:row>
      <xdr:rowOff>2800</xdr:rowOff>
    </xdr:to>
    <xdr:cxnSp macro="">
      <xdr:nvCxnSpPr>
        <xdr:cNvPr id="342" name="直線コネクタ 341"/>
        <xdr:cNvCxnSpPr/>
      </xdr:nvCxnSpPr>
      <xdr:spPr>
        <a:xfrm>
          <a:off x="8750300" y="976445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163254</xdr:rowOff>
    </xdr:from>
    <xdr:to>
      <xdr:col>45</xdr:col>
      <xdr:colOff>177800</xdr:colOff>
      <xdr:row>57</xdr:row>
      <xdr:rowOff>41060</xdr:rowOff>
    </xdr:to>
    <xdr:cxnSp macro="">
      <xdr:nvCxnSpPr>
        <xdr:cNvPr id="345" name="直線コネクタ 344"/>
        <xdr:cNvCxnSpPr/>
      </xdr:nvCxnSpPr>
      <xdr:spPr>
        <a:xfrm flipV="1">
          <a:off x="7861300" y="9764454"/>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157204</xdr:rowOff>
    </xdr:from>
    <xdr:to>
      <xdr:col>41</xdr:col>
      <xdr:colOff>50800</xdr:colOff>
      <xdr:row>57</xdr:row>
      <xdr:rowOff>41060</xdr:rowOff>
    </xdr:to>
    <xdr:cxnSp macro="">
      <xdr:nvCxnSpPr>
        <xdr:cNvPr id="348" name="直線コネクタ 347"/>
        <xdr:cNvCxnSpPr/>
      </xdr:nvCxnSpPr>
      <xdr:spPr>
        <a:xfrm>
          <a:off x="6972300" y="9758404"/>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139129</xdr:rowOff>
    </xdr:from>
    <xdr:to>
      <xdr:col>55</xdr:col>
      <xdr:colOff>50800</xdr:colOff>
      <xdr:row>57</xdr:row>
      <xdr:rowOff>69279</xdr:rowOff>
    </xdr:to>
    <xdr:sp macro="" textlink="">
      <xdr:nvSpPr>
        <xdr:cNvPr id="358" name="楕円 357"/>
        <xdr:cNvSpPr/>
      </xdr:nvSpPr>
      <xdr:spPr>
        <a:xfrm>
          <a:off x="10426700" y="97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162006</xdr:rowOff>
    </xdr:from>
    <xdr:ext cx="599010" cy="259045"/>
    <xdr:sp macro="" textlink="">
      <xdr:nvSpPr>
        <xdr:cNvPr id="359" name="普通建設事業費該当値テキスト"/>
        <xdr:cNvSpPr txBox="1"/>
      </xdr:nvSpPr>
      <xdr:spPr>
        <a:xfrm>
          <a:off x="10528300" y="95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123450</xdr:rowOff>
    </xdr:from>
    <xdr:to>
      <xdr:col>50</xdr:col>
      <xdr:colOff>165100</xdr:colOff>
      <xdr:row>57</xdr:row>
      <xdr:rowOff>53600</xdr:rowOff>
    </xdr:to>
    <xdr:sp macro="" textlink="">
      <xdr:nvSpPr>
        <xdr:cNvPr id="360" name="楕円 359"/>
        <xdr:cNvSpPr/>
      </xdr:nvSpPr>
      <xdr:spPr>
        <a:xfrm>
          <a:off x="9588500" y="9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70127</xdr:rowOff>
    </xdr:from>
    <xdr:ext cx="599010" cy="259045"/>
    <xdr:sp macro="" textlink="">
      <xdr:nvSpPr>
        <xdr:cNvPr id="361" name="テキスト ボックス 360"/>
        <xdr:cNvSpPr txBox="1"/>
      </xdr:nvSpPr>
      <xdr:spPr>
        <a:xfrm>
          <a:off x="9339795" y="949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112454</xdr:rowOff>
    </xdr:from>
    <xdr:to>
      <xdr:col>46</xdr:col>
      <xdr:colOff>38100</xdr:colOff>
      <xdr:row>57</xdr:row>
      <xdr:rowOff>42604</xdr:rowOff>
    </xdr:to>
    <xdr:sp macro="" textlink="">
      <xdr:nvSpPr>
        <xdr:cNvPr id="362" name="楕円 361"/>
        <xdr:cNvSpPr/>
      </xdr:nvSpPr>
      <xdr:spPr>
        <a:xfrm>
          <a:off x="8699500" y="9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59131</xdr:rowOff>
    </xdr:from>
    <xdr:ext cx="599010" cy="259045"/>
    <xdr:sp macro="" textlink="">
      <xdr:nvSpPr>
        <xdr:cNvPr id="363" name="テキスト ボックス 362"/>
        <xdr:cNvSpPr txBox="1"/>
      </xdr:nvSpPr>
      <xdr:spPr>
        <a:xfrm>
          <a:off x="8450795" y="94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161710</xdr:rowOff>
    </xdr:from>
    <xdr:to>
      <xdr:col>41</xdr:col>
      <xdr:colOff>101600</xdr:colOff>
      <xdr:row>57</xdr:row>
      <xdr:rowOff>91860</xdr:rowOff>
    </xdr:to>
    <xdr:sp macro="" textlink="">
      <xdr:nvSpPr>
        <xdr:cNvPr id="364" name="楕円 363"/>
        <xdr:cNvSpPr/>
      </xdr:nvSpPr>
      <xdr:spPr>
        <a:xfrm>
          <a:off x="7810500" y="97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108387</xdr:rowOff>
    </xdr:from>
    <xdr:ext cx="599010" cy="259045"/>
    <xdr:sp macro="" textlink="">
      <xdr:nvSpPr>
        <xdr:cNvPr id="365" name="テキスト ボックス 364"/>
        <xdr:cNvSpPr txBox="1"/>
      </xdr:nvSpPr>
      <xdr:spPr>
        <a:xfrm>
          <a:off x="7561795" y="95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106404</xdr:rowOff>
    </xdr:from>
    <xdr:to>
      <xdr:col>36</xdr:col>
      <xdr:colOff>165100</xdr:colOff>
      <xdr:row>57</xdr:row>
      <xdr:rowOff>36554</xdr:rowOff>
    </xdr:to>
    <xdr:sp macro="" textlink="">
      <xdr:nvSpPr>
        <xdr:cNvPr id="366" name="楕円 365"/>
        <xdr:cNvSpPr/>
      </xdr:nvSpPr>
      <xdr:spPr>
        <a:xfrm>
          <a:off x="6921500" y="97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53081</xdr:rowOff>
    </xdr:from>
    <xdr:ext cx="599010" cy="259045"/>
    <xdr:sp macro="" textlink="">
      <xdr:nvSpPr>
        <xdr:cNvPr id="367" name="テキスト ボックス 366"/>
        <xdr:cNvSpPr txBox="1"/>
      </xdr:nvSpPr>
      <xdr:spPr>
        <a:xfrm>
          <a:off x="6672795" y="948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143520</xdr:rowOff>
    </xdr:from>
    <xdr:to>
      <xdr:col>55</xdr:col>
      <xdr:colOff>0</xdr:colOff>
      <xdr:row>78</xdr:row>
      <xdr:rowOff>24476</xdr:rowOff>
    </xdr:to>
    <xdr:cxnSp macro="">
      <xdr:nvCxnSpPr>
        <xdr:cNvPr id="392" name="直線コネクタ 391"/>
        <xdr:cNvCxnSpPr/>
      </xdr:nvCxnSpPr>
      <xdr:spPr>
        <a:xfrm>
          <a:off x="9639300" y="13345170"/>
          <a:ext cx="8382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143520</xdr:rowOff>
    </xdr:from>
    <xdr:to>
      <xdr:col>50</xdr:col>
      <xdr:colOff>114300</xdr:colOff>
      <xdr:row>78</xdr:row>
      <xdr:rowOff>3860</xdr:rowOff>
    </xdr:to>
    <xdr:cxnSp macro="">
      <xdr:nvCxnSpPr>
        <xdr:cNvPr id="395" name="直線コネクタ 394"/>
        <xdr:cNvCxnSpPr/>
      </xdr:nvCxnSpPr>
      <xdr:spPr>
        <a:xfrm flipV="1">
          <a:off x="8750300" y="13345170"/>
          <a:ext cx="8890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3860</xdr:rowOff>
    </xdr:from>
    <xdr:to>
      <xdr:col>45</xdr:col>
      <xdr:colOff>177800</xdr:colOff>
      <xdr:row>78</xdr:row>
      <xdr:rowOff>18701</xdr:rowOff>
    </xdr:to>
    <xdr:cxnSp macro="">
      <xdr:nvCxnSpPr>
        <xdr:cNvPr id="398" name="直線コネクタ 397"/>
        <xdr:cNvCxnSpPr/>
      </xdr:nvCxnSpPr>
      <xdr:spPr>
        <a:xfrm flipV="1">
          <a:off x="7861300" y="1337696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14920</xdr:rowOff>
    </xdr:from>
    <xdr:to>
      <xdr:col>41</xdr:col>
      <xdr:colOff>50800</xdr:colOff>
      <xdr:row>78</xdr:row>
      <xdr:rowOff>18701</xdr:rowOff>
    </xdr:to>
    <xdr:cxnSp macro="">
      <xdr:nvCxnSpPr>
        <xdr:cNvPr id="401" name="直線コネクタ 400"/>
        <xdr:cNvCxnSpPr/>
      </xdr:nvCxnSpPr>
      <xdr:spPr>
        <a:xfrm>
          <a:off x="6972300" y="13388020"/>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145126</xdr:rowOff>
    </xdr:from>
    <xdr:to>
      <xdr:col>55</xdr:col>
      <xdr:colOff>50800</xdr:colOff>
      <xdr:row>78</xdr:row>
      <xdr:rowOff>75276</xdr:rowOff>
    </xdr:to>
    <xdr:sp macro="" textlink="">
      <xdr:nvSpPr>
        <xdr:cNvPr id="411" name="楕円 410"/>
        <xdr:cNvSpPr/>
      </xdr:nvSpPr>
      <xdr:spPr>
        <a:xfrm>
          <a:off x="10426700" y="13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92720</xdr:rowOff>
    </xdr:from>
    <xdr:to>
      <xdr:col>50</xdr:col>
      <xdr:colOff>165100</xdr:colOff>
      <xdr:row>78</xdr:row>
      <xdr:rowOff>22870</xdr:rowOff>
    </xdr:to>
    <xdr:sp macro="" textlink="">
      <xdr:nvSpPr>
        <xdr:cNvPr id="413" name="楕円 412"/>
        <xdr:cNvSpPr/>
      </xdr:nvSpPr>
      <xdr:spPr>
        <a:xfrm>
          <a:off x="9588500" y="13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39397</xdr:rowOff>
    </xdr:from>
    <xdr:ext cx="534377" cy="259045"/>
    <xdr:sp macro="" textlink="">
      <xdr:nvSpPr>
        <xdr:cNvPr id="414" name="テキスト ボックス 413"/>
        <xdr:cNvSpPr txBox="1"/>
      </xdr:nvSpPr>
      <xdr:spPr>
        <a:xfrm>
          <a:off x="9372111" y="13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124510</xdr:rowOff>
    </xdr:from>
    <xdr:to>
      <xdr:col>46</xdr:col>
      <xdr:colOff>38100</xdr:colOff>
      <xdr:row>78</xdr:row>
      <xdr:rowOff>54660</xdr:rowOff>
    </xdr:to>
    <xdr:sp macro="" textlink="">
      <xdr:nvSpPr>
        <xdr:cNvPr id="415" name="楕円 414"/>
        <xdr:cNvSpPr/>
      </xdr:nvSpPr>
      <xdr:spPr>
        <a:xfrm>
          <a:off x="8699500" y="133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45787</xdr:rowOff>
    </xdr:from>
    <xdr:ext cx="534377" cy="259045"/>
    <xdr:sp macro="" textlink="">
      <xdr:nvSpPr>
        <xdr:cNvPr id="416" name="テキスト ボックス 415"/>
        <xdr:cNvSpPr txBox="1"/>
      </xdr:nvSpPr>
      <xdr:spPr>
        <a:xfrm>
          <a:off x="8483111" y="13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139351</xdr:rowOff>
    </xdr:from>
    <xdr:to>
      <xdr:col>41</xdr:col>
      <xdr:colOff>101600</xdr:colOff>
      <xdr:row>78</xdr:row>
      <xdr:rowOff>69501</xdr:rowOff>
    </xdr:to>
    <xdr:sp macro="" textlink="">
      <xdr:nvSpPr>
        <xdr:cNvPr id="417" name="楕円 416"/>
        <xdr:cNvSpPr/>
      </xdr:nvSpPr>
      <xdr:spPr>
        <a:xfrm>
          <a:off x="7810500" y="133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60628</xdr:rowOff>
    </xdr:from>
    <xdr:ext cx="534377" cy="259045"/>
    <xdr:sp macro="" textlink="">
      <xdr:nvSpPr>
        <xdr:cNvPr id="418" name="テキスト ボックス 417"/>
        <xdr:cNvSpPr txBox="1"/>
      </xdr:nvSpPr>
      <xdr:spPr>
        <a:xfrm>
          <a:off x="7594111" y="134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135570</xdr:rowOff>
    </xdr:from>
    <xdr:to>
      <xdr:col>36</xdr:col>
      <xdr:colOff>165100</xdr:colOff>
      <xdr:row>78</xdr:row>
      <xdr:rowOff>65720</xdr:rowOff>
    </xdr:to>
    <xdr:sp macro="" textlink="">
      <xdr:nvSpPr>
        <xdr:cNvPr id="419" name="楕円 418"/>
        <xdr:cNvSpPr/>
      </xdr:nvSpPr>
      <xdr:spPr>
        <a:xfrm>
          <a:off x="6921500" y="133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56847</xdr:rowOff>
    </xdr:from>
    <xdr:ext cx="534377" cy="259045"/>
    <xdr:sp macro="" textlink="">
      <xdr:nvSpPr>
        <xdr:cNvPr id="420" name="テキスト ボックス 419"/>
        <xdr:cNvSpPr txBox="1"/>
      </xdr:nvSpPr>
      <xdr:spPr>
        <a:xfrm>
          <a:off x="6705111" y="13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74664</xdr:rowOff>
    </xdr:from>
    <xdr:to>
      <xdr:col>55</xdr:col>
      <xdr:colOff>0</xdr:colOff>
      <xdr:row>97</xdr:row>
      <xdr:rowOff>103423</xdr:rowOff>
    </xdr:to>
    <xdr:cxnSp macro="">
      <xdr:nvCxnSpPr>
        <xdr:cNvPr id="449" name="直線コネクタ 448"/>
        <xdr:cNvCxnSpPr/>
      </xdr:nvCxnSpPr>
      <xdr:spPr>
        <a:xfrm flipV="1">
          <a:off x="9639300" y="16705314"/>
          <a:ext cx="8382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103423</xdr:rowOff>
    </xdr:from>
    <xdr:to>
      <xdr:col>50</xdr:col>
      <xdr:colOff>114300</xdr:colOff>
      <xdr:row>97</xdr:row>
      <xdr:rowOff>153739</xdr:rowOff>
    </xdr:to>
    <xdr:cxnSp macro="">
      <xdr:nvCxnSpPr>
        <xdr:cNvPr id="452" name="直線コネクタ 451"/>
        <xdr:cNvCxnSpPr/>
      </xdr:nvCxnSpPr>
      <xdr:spPr>
        <a:xfrm flipV="1">
          <a:off x="8750300" y="16734073"/>
          <a:ext cx="889000" cy="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143898</xdr:rowOff>
    </xdr:from>
    <xdr:to>
      <xdr:col>45</xdr:col>
      <xdr:colOff>177800</xdr:colOff>
      <xdr:row>97</xdr:row>
      <xdr:rowOff>153739</xdr:rowOff>
    </xdr:to>
    <xdr:cxnSp macro="">
      <xdr:nvCxnSpPr>
        <xdr:cNvPr id="455" name="直線コネクタ 454"/>
        <xdr:cNvCxnSpPr/>
      </xdr:nvCxnSpPr>
      <xdr:spPr>
        <a:xfrm>
          <a:off x="7861300" y="16774548"/>
          <a:ext cx="889000" cy="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63981</xdr:rowOff>
    </xdr:from>
    <xdr:to>
      <xdr:col>41</xdr:col>
      <xdr:colOff>50800</xdr:colOff>
      <xdr:row>97</xdr:row>
      <xdr:rowOff>143898</xdr:rowOff>
    </xdr:to>
    <xdr:cxnSp macro="">
      <xdr:nvCxnSpPr>
        <xdr:cNvPr id="458" name="直線コネクタ 457"/>
        <xdr:cNvCxnSpPr/>
      </xdr:nvCxnSpPr>
      <xdr:spPr>
        <a:xfrm>
          <a:off x="6972300" y="16523181"/>
          <a:ext cx="889000" cy="2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23864</xdr:rowOff>
    </xdr:from>
    <xdr:to>
      <xdr:col>55</xdr:col>
      <xdr:colOff>50800</xdr:colOff>
      <xdr:row>97</xdr:row>
      <xdr:rowOff>125464</xdr:rowOff>
    </xdr:to>
    <xdr:sp macro="" textlink="">
      <xdr:nvSpPr>
        <xdr:cNvPr id="468" name="楕円 467"/>
        <xdr:cNvSpPr/>
      </xdr:nvSpPr>
      <xdr:spPr>
        <a:xfrm>
          <a:off x="10426700" y="166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46741</xdr:rowOff>
    </xdr:from>
    <xdr:ext cx="599010" cy="259045"/>
    <xdr:sp macro="" textlink="">
      <xdr:nvSpPr>
        <xdr:cNvPr id="469" name="普通建設事業費 （ うち更新整備　）該当値テキスト"/>
        <xdr:cNvSpPr txBox="1"/>
      </xdr:nvSpPr>
      <xdr:spPr>
        <a:xfrm>
          <a:off x="10528300" y="165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52623</xdr:rowOff>
    </xdr:from>
    <xdr:to>
      <xdr:col>50</xdr:col>
      <xdr:colOff>165100</xdr:colOff>
      <xdr:row>97</xdr:row>
      <xdr:rowOff>154223</xdr:rowOff>
    </xdr:to>
    <xdr:sp macro="" textlink="">
      <xdr:nvSpPr>
        <xdr:cNvPr id="470" name="楕円 469"/>
        <xdr:cNvSpPr/>
      </xdr:nvSpPr>
      <xdr:spPr>
        <a:xfrm>
          <a:off x="9588500" y="166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145350</xdr:rowOff>
    </xdr:from>
    <xdr:ext cx="599010" cy="259045"/>
    <xdr:sp macro="" textlink="">
      <xdr:nvSpPr>
        <xdr:cNvPr id="471" name="テキスト ボックス 470"/>
        <xdr:cNvSpPr txBox="1"/>
      </xdr:nvSpPr>
      <xdr:spPr>
        <a:xfrm>
          <a:off x="9339795" y="1677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102939</xdr:rowOff>
    </xdr:from>
    <xdr:to>
      <xdr:col>46</xdr:col>
      <xdr:colOff>38100</xdr:colOff>
      <xdr:row>98</xdr:row>
      <xdr:rowOff>33089</xdr:rowOff>
    </xdr:to>
    <xdr:sp macro="" textlink="">
      <xdr:nvSpPr>
        <xdr:cNvPr id="472" name="楕円 471"/>
        <xdr:cNvSpPr/>
      </xdr:nvSpPr>
      <xdr:spPr>
        <a:xfrm>
          <a:off x="8699500" y="167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24216</xdr:rowOff>
    </xdr:from>
    <xdr:ext cx="599010" cy="259045"/>
    <xdr:sp macro="" textlink="">
      <xdr:nvSpPr>
        <xdr:cNvPr id="473" name="テキスト ボックス 472"/>
        <xdr:cNvSpPr txBox="1"/>
      </xdr:nvSpPr>
      <xdr:spPr>
        <a:xfrm>
          <a:off x="8450795" y="1682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93098</xdr:rowOff>
    </xdr:from>
    <xdr:to>
      <xdr:col>41</xdr:col>
      <xdr:colOff>101600</xdr:colOff>
      <xdr:row>98</xdr:row>
      <xdr:rowOff>23248</xdr:rowOff>
    </xdr:to>
    <xdr:sp macro="" textlink="">
      <xdr:nvSpPr>
        <xdr:cNvPr id="474" name="楕円 473"/>
        <xdr:cNvSpPr/>
      </xdr:nvSpPr>
      <xdr:spPr>
        <a:xfrm>
          <a:off x="7810500" y="167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14375</xdr:rowOff>
    </xdr:from>
    <xdr:ext cx="599010" cy="259045"/>
    <xdr:sp macro="" textlink="">
      <xdr:nvSpPr>
        <xdr:cNvPr id="475" name="テキスト ボックス 474"/>
        <xdr:cNvSpPr txBox="1"/>
      </xdr:nvSpPr>
      <xdr:spPr>
        <a:xfrm>
          <a:off x="7561795" y="1681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13181</xdr:rowOff>
    </xdr:from>
    <xdr:to>
      <xdr:col>36</xdr:col>
      <xdr:colOff>165100</xdr:colOff>
      <xdr:row>96</xdr:row>
      <xdr:rowOff>114781</xdr:rowOff>
    </xdr:to>
    <xdr:sp macro="" textlink="">
      <xdr:nvSpPr>
        <xdr:cNvPr id="476" name="楕円 475"/>
        <xdr:cNvSpPr/>
      </xdr:nvSpPr>
      <xdr:spPr>
        <a:xfrm>
          <a:off x="6921500" y="1647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131308</xdr:rowOff>
    </xdr:from>
    <xdr:ext cx="599010" cy="259045"/>
    <xdr:sp macro="" textlink="">
      <xdr:nvSpPr>
        <xdr:cNvPr id="477" name="テキスト ボックス 476"/>
        <xdr:cNvSpPr txBox="1"/>
      </xdr:nvSpPr>
      <xdr:spPr>
        <a:xfrm>
          <a:off x="6672795" y="1624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157944</xdr:rowOff>
    </xdr:from>
    <xdr:to>
      <xdr:col>85</xdr:col>
      <xdr:colOff>127000</xdr:colOff>
      <xdr:row>77</xdr:row>
      <xdr:rowOff>14162</xdr:rowOff>
    </xdr:to>
    <xdr:cxnSp macro="">
      <xdr:nvCxnSpPr>
        <xdr:cNvPr id="620" name="直線コネクタ 619"/>
        <xdr:cNvCxnSpPr/>
      </xdr:nvCxnSpPr>
      <xdr:spPr>
        <a:xfrm flipV="1">
          <a:off x="15481300" y="13188144"/>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14162</xdr:rowOff>
    </xdr:from>
    <xdr:to>
      <xdr:col>81</xdr:col>
      <xdr:colOff>50800</xdr:colOff>
      <xdr:row>77</xdr:row>
      <xdr:rowOff>68884</xdr:rowOff>
    </xdr:to>
    <xdr:cxnSp macro="">
      <xdr:nvCxnSpPr>
        <xdr:cNvPr id="623" name="直線コネクタ 622"/>
        <xdr:cNvCxnSpPr/>
      </xdr:nvCxnSpPr>
      <xdr:spPr>
        <a:xfrm flipV="1">
          <a:off x="14592300" y="13215812"/>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36654</xdr:rowOff>
    </xdr:from>
    <xdr:to>
      <xdr:col>76</xdr:col>
      <xdr:colOff>114300</xdr:colOff>
      <xdr:row>77</xdr:row>
      <xdr:rowOff>68884</xdr:rowOff>
    </xdr:to>
    <xdr:cxnSp macro="">
      <xdr:nvCxnSpPr>
        <xdr:cNvPr id="626" name="直線コネクタ 625"/>
        <xdr:cNvCxnSpPr/>
      </xdr:nvCxnSpPr>
      <xdr:spPr>
        <a:xfrm>
          <a:off x="13703300" y="13238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36654</xdr:rowOff>
    </xdr:from>
    <xdr:to>
      <xdr:col>71</xdr:col>
      <xdr:colOff>177800</xdr:colOff>
      <xdr:row>77</xdr:row>
      <xdr:rowOff>52260</xdr:rowOff>
    </xdr:to>
    <xdr:cxnSp macro="">
      <xdr:nvCxnSpPr>
        <xdr:cNvPr id="629" name="直線コネクタ 628"/>
        <xdr:cNvCxnSpPr/>
      </xdr:nvCxnSpPr>
      <xdr:spPr>
        <a:xfrm flipV="1">
          <a:off x="12814300" y="13238304"/>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107144</xdr:rowOff>
    </xdr:from>
    <xdr:to>
      <xdr:col>85</xdr:col>
      <xdr:colOff>177800</xdr:colOff>
      <xdr:row>77</xdr:row>
      <xdr:rowOff>37294</xdr:rowOff>
    </xdr:to>
    <xdr:sp macro="" textlink="">
      <xdr:nvSpPr>
        <xdr:cNvPr id="639" name="楕円 638"/>
        <xdr:cNvSpPr/>
      </xdr:nvSpPr>
      <xdr:spPr>
        <a:xfrm>
          <a:off x="16268700" y="131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130021</xdr:rowOff>
    </xdr:from>
    <xdr:ext cx="599010" cy="259045"/>
    <xdr:sp macro="" textlink="">
      <xdr:nvSpPr>
        <xdr:cNvPr id="640" name="公債費該当値テキスト"/>
        <xdr:cNvSpPr txBox="1"/>
      </xdr:nvSpPr>
      <xdr:spPr>
        <a:xfrm>
          <a:off x="16370300" y="12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134812</xdr:rowOff>
    </xdr:from>
    <xdr:to>
      <xdr:col>81</xdr:col>
      <xdr:colOff>101600</xdr:colOff>
      <xdr:row>77</xdr:row>
      <xdr:rowOff>64962</xdr:rowOff>
    </xdr:to>
    <xdr:sp macro="" textlink="">
      <xdr:nvSpPr>
        <xdr:cNvPr id="641" name="楕円 640"/>
        <xdr:cNvSpPr/>
      </xdr:nvSpPr>
      <xdr:spPr>
        <a:xfrm>
          <a:off x="15430500" y="131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81490</xdr:rowOff>
    </xdr:from>
    <xdr:ext cx="599010" cy="259045"/>
    <xdr:sp macro="" textlink="">
      <xdr:nvSpPr>
        <xdr:cNvPr id="642" name="テキスト ボックス 641"/>
        <xdr:cNvSpPr txBox="1"/>
      </xdr:nvSpPr>
      <xdr:spPr>
        <a:xfrm>
          <a:off x="15181795" y="129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18084</xdr:rowOff>
    </xdr:from>
    <xdr:to>
      <xdr:col>76</xdr:col>
      <xdr:colOff>165100</xdr:colOff>
      <xdr:row>77</xdr:row>
      <xdr:rowOff>119684</xdr:rowOff>
    </xdr:to>
    <xdr:sp macro="" textlink="">
      <xdr:nvSpPr>
        <xdr:cNvPr id="643" name="楕円 642"/>
        <xdr:cNvSpPr/>
      </xdr:nvSpPr>
      <xdr:spPr>
        <a:xfrm>
          <a:off x="14541500" y="13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136211</xdr:rowOff>
    </xdr:from>
    <xdr:ext cx="599010" cy="259045"/>
    <xdr:sp macro="" textlink="">
      <xdr:nvSpPr>
        <xdr:cNvPr id="644" name="テキスト ボックス 643"/>
        <xdr:cNvSpPr txBox="1"/>
      </xdr:nvSpPr>
      <xdr:spPr>
        <a:xfrm>
          <a:off x="14292795" y="1299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157304</xdr:rowOff>
    </xdr:from>
    <xdr:to>
      <xdr:col>72</xdr:col>
      <xdr:colOff>38100</xdr:colOff>
      <xdr:row>77</xdr:row>
      <xdr:rowOff>87454</xdr:rowOff>
    </xdr:to>
    <xdr:sp macro="" textlink="">
      <xdr:nvSpPr>
        <xdr:cNvPr id="645" name="楕円 644"/>
        <xdr:cNvSpPr/>
      </xdr:nvSpPr>
      <xdr:spPr>
        <a:xfrm>
          <a:off x="13652500" y="131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103980</xdr:rowOff>
    </xdr:from>
    <xdr:ext cx="599010" cy="259045"/>
    <xdr:sp macro="" textlink="">
      <xdr:nvSpPr>
        <xdr:cNvPr id="646" name="テキスト ボックス 645"/>
        <xdr:cNvSpPr txBox="1"/>
      </xdr:nvSpPr>
      <xdr:spPr>
        <a:xfrm>
          <a:off x="13403795" y="129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xdr:rowOff>
    </xdr:from>
    <xdr:to>
      <xdr:col>67</xdr:col>
      <xdr:colOff>101600</xdr:colOff>
      <xdr:row>77</xdr:row>
      <xdr:rowOff>103060</xdr:rowOff>
    </xdr:to>
    <xdr:sp macro="" textlink="">
      <xdr:nvSpPr>
        <xdr:cNvPr id="647" name="楕円 646"/>
        <xdr:cNvSpPr/>
      </xdr:nvSpPr>
      <xdr:spPr>
        <a:xfrm>
          <a:off x="12763500" y="13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119587</xdr:rowOff>
    </xdr:from>
    <xdr:ext cx="599010" cy="259045"/>
    <xdr:sp macro="" textlink="">
      <xdr:nvSpPr>
        <xdr:cNvPr id="648" name="テキスト ボックス 647"/>
        <xdr:cNvSpPr txBox="1"/>
      </xdr:nvSpPr>
      <xdr:spPr>
        <a:xfrm>
          <a:off x="12514795" y="1297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105758</xdr:rowOff>
    </xdr:from>
    <xdr:to>
      <xdr:col>85</xdr:col>
      <xdr:colOff>127000</xdr:colOff>
      <xdr:row>98</xdr:row>
      <xdr:rowOff>123427</xdr:rowOff>
    </xdr:to>
    <xdr:cxnSp macro="">
      <xdr:nvCxnSpPr>
        <xdr:cNvPr id="675" name="直線コネクタ 674"/>
        <xdr:cNvCxnSpPr/>
      </xdr:nvCxnSpPr>
      <xdr:spPr>
        <a:xfrm>
          <a:off x="15481300" y="16907858"/>
          <a:ext cx="8382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105758</xdr:rowOff>
    </xdr:from>
    <xdr:to>
      <xdr:col>81</xdr:col>
      <xdr:colOff>50800</xdr:colOff>
      <xdr:row>98</xdr:row>
      <xdr:rowOff>126127</xdr:rowOff>
    </xdr:to>
    <xdr:cxnSp macro="">
      <xdr:nvCxnSpPr>
        <xdr:cNvPr id="678" name="直線コネクタ 677"/>
        <xdr:cNvCxnSpPr/>
      </xdr:nvCxnSpPr>
      <xdr:spPr>
        <a:xfrm flipV="1">
          <a:off x="14592300" y="16907858"/>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126127</xdr:rowOff>
    </xdr:from>
    <xdr:to>
      <xdr:col>76</xdr:col>
      <xdr:colOff>114300</xdr:colOff>
      <xdr:row>98</xdr:row>
      <xdr:rowOff>129787</xdr:rowOff>
    </xdr:to>
    <xdr:cxnSp macro="">
      <xdr:nvCxnSpPr>
        <xdr:cNvPr id="681" name="直線コネクタ 680"/>
        <xdr:cNvCxnSpPr/>
      </xdr:nvCxnSpPr>
      <xdr:spPr>
        <a:xfrm flipV="1">
          <a:off x="13703300" y="16928227"/>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129787</xdr:rowOff>
    </xdr:from>
    <xdr:to>
      <xdr:col>71</xdr:col>
      <xdr:colOff>177800</xdr:colOff>
      <xdr:row>98</xdr:row>
      <xdr:rowOff>133401</xdr:rowOff>
    </xdr:to>
    <xdr:cxnSp macro="">
      <xdr:nvCxnSpPr>
        <xdr:cNvPr id="684" name="直線コネクタ 683"/>
        <xdr:cNvCxnSpPr/>
      </xdr:nvCxnSpPr>
      <xdr:spPr>
        <a:xfrm flipV="1">
          <a:off x="12814300" y="16931887"/>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72627</xdr:rowOff>
    </xdr:from>
    <xdr:to>
      <xdr:col>85</xdr:col>
      <xdr:colOff>177800</xdr:colOff>
      <xdr:row>99</xdr:row>
      <xdr:rowOff>2777</xdr:rowOff>
    </xdr:to>
    <xdr:sp macro="" textlink="">
      <xdr:nvSpPr>
        <xdr:cNvPr id="694" name="楕円 693"/>
        <xdr:cNvSpPr/>
      </xdr:nvSpPr>
      <xdr:spPr>
        <a:xfrm>
          <a:off x="16268700" y="16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159004</xdr:rowOff>
    </xdr:from>
    <xdr:ext cx="534377" cy="259045"/>
    <xdr:sp macro="" textlink="">
      <xdr:nvSpPr>
        <xdr:cNvPr id="695" name="積立金該当値テキスト"/>
        <xdr:cNvSpPr txBox="1"/>
      </xdr:nvSpPr>
      <xdr:spPr>
        <a:xfrm>
          <a:off x="16370300" y="167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54958</xdr:rowOff>
    </xdr:from>
    <xdr:to>
      <xdr:col>81</xdr:col>
      <xdr:colOff>101600</xdr:colOff>
      <xdr:row>98</xdr:row>
      <xdr:rowOff>156558</xdr:rowOff>
    </xdr:to>
    <xdr:sp macro="" textlink="">
      <xdr:nvSpPr>
        <xdr:cNvPr id="696" name="楕円 695"/>
        <xdr:cNvSpPr/>
      </xdr:nvSpPr>
      <xdr:spPr>
        <a:xfrm>
          <a:off x="15430500" y="168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147685</xdr:rowOff>
    </xdr:from>
    <xdr:ext cx="534377" cy="259045"/>
    <xdr:sp macro="" textlink="">
      <xdr:nvSpPr>
        <xdr:cNvPr id="697" name="テキスト ボックス 696"/>
        <xdr:cNvSpPr txBox="1"/>
      </xdr:nvSpPr>
      <xdr:spPr>
        <a:xfrm>
          <a:off x="15214111" y="169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75327</xdr:rowOff>
    </xdr:from>
    <xdr:to>
      <xdr:col>76</xdr:col>
      <xdr:colOff>165100</xdr:colOff>
      <xdr:row>99</xdr:row>
      <xdr:rowOff>5477</xdr:rowOff>
    </xdr:to>
    <xdr:sp macro="" textlink="">
      <xdr:nvSpPr>
        <xdr:cNvPr id="698" name="楕円 697"/>
        <xdr:cNvSpPr/>
      </xdr:nvSpPr>
      <xdr:spPr>
        <a:xfrm>
          <a:off x="14541500" y="16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168054</xdr:rowOff>
    </xdr:from>
    <xdr:ext cx="534377" cy="259045"/>
    <xdr:sp macro="" textlink="">
      <xdr:nvSpPr>
        <xdr:cNvPr id="699" name="テキスト ボックス 698"/>
        <xdr:cNvSpPr txBox="1"/>
      </xdr:nvSpPr>
      <xdr:spPr>
        <a:xfrm>
          <a:off x="14325111" y="169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78987</xdr:rowOff>
    </xdr:from>
    <xdr:to>
      <xdr:col>72</xdr:col>
      <xdr:colOff>38100</xdr:colOff>
      <xdr:row>99</xdr:row>
      <xdr:rowOff>9137</xdr:rowOff>
    </xdr:to>
    <xdr:sp macro="" textlink="">
      <xdr:nvSpPr>
        <xdr:cNvPr id="700" name="楕円 699"/>
        <xdr:cNvSpPr/>
      </xdr:nvSpPr>
      <xdr:spPr>
        <a:xfrm>
          <a:off x="13652500" y="168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264</xdr:rowOff>
    </xdr:from>
    <xdr:ext cx="534377" cy="259045"/>
    <xdr:sp macro="" textlink="">
      <xdr:nvSpPr>
        <xdr:cNvPr id="701" name="テキスト ボックス 700"/>
        <xdr:cNvSpPr txBox="1"/>
      </xdr:nvSpPr>
      <xdr:spPr>
        <a:xfrm>
          <a:off x="13436111" y="169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82601</xdr:rowOff>
    </xdr:from>
    <xdr:to>
      <xdr:col>67</xdr:col>
      <xdr:colOff>101600</xdr:colOff>
      <xdr:row>99</xdr:row>
      <xdr:rowOff>12751</xdr:rowOff>
    </xdr:to>
    <xdr:sp macro="" textlink="">
      <xdr:nvSpPr>
        <xdr:cNvPr id="702" name="楕円 701"/>
        <xdr:cNvSpPr/>
      </xdr:nvSpPr>
      <xdr:spPr>
        <a:xfrm>
          <a:off x="12763500" y="168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3878</xdr:rowOff>
    </xdr:from>
    <xdr:ext cx="469744" cy="259045"/>
    <xdr:sp macro="" textlink="">
      <xdr:nvSpPr>
        <xdr:cNvPr id="703" name="テキスト ボックス 702"/>
        <xdr:cNvSpPr txBox="1"/>
      </xdr:nvSpPr>
      <xdr:spPr>
        <a:xfrm>
          <a:off x="12579428" y="169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33554</xdr:rowOff>
    </xdr:from>
    <xdr:to>
      <xdr:col>116</xdr:col>
      <xdr:colOff>63500</xdr:colOff>
      <xdr:row>39</xdr:row>
      <xdr:rowOff>44450</xdr:rowOff>
    </xdr:to>
    <xdr:cxnSp macro="">
      <xdr:nvCxnSpPr>
        <xdr:cNvPr id="732" name="直線コネクタ 731"/>
        <xdr:cNvCxnSpPr/>
      </xdr:nvCxnSpPr>
      <xdr:spPr>
        <a:xfrm flipV="1">
          <a:off x="21323300" y="6720104"/>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34772</xdr:rowOff>
    </xdr:from>
    <xdr:to>
      <xdr:col>102</xdr:col>
      <xdr:colOff>114300</xdr:colOff>
      <xdr:row>39</xdr:row>
      <xdr:rowOff>44450</xdr:rowOff>
    </xdr:to>
    <xdr:cxnSp macro="">
      <xdr:nvCxnSpPr>
        <xdr:cNvPr id="741" name="直線コネクタ 740"/>
        <xdr:cNvCxnSpPr/>
      </xdr:nvCxnSpPr>
      <xdr:spPr>
        <a:xfrm>
          <a:off x="18656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154204</xdr:rowOff>
    </xdr:from>
    <xdr:to>
      <xdr:col>116</xdr:col>
      <xdr:colOff>114300</xdr:colOff>
      <xdr:row>39</xdr:row>
      <xdr:rowOff>84354</xdr:rowOff>
    </xdr:to>
    <xdr:sp macro="" textlink="">
      <xdr:nvSpPr>
        <xdr:cNvPr id="751" name="楕円 750"/>
        <xdr:cNvSpPr/>
      </xdr:nvSpPr>
      <xdr:spPr>
        <a:xfrm>
          <a:off x="221107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69131</xdr:rowOff>
    </xdr:from>
    <xdr:ext cx="378565" cy="259045"/>
    <xdr:sp macro="" textlink="">
      <xdr:nvSpPr>
        <xdr:cNvPr id="752" name="投資及び出資金該当値テキスト"/>
        <xdr:cNvSpPr txBox="1"/>
      </xdr:nvSpPr>
      <xdr:spPr>
        <a:xfrm>
          <a:off x="22212300" y="65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155422</xdr:rowOff>
    </xdr:from>
    <xdr:to>
      <xdr:col>98</xdr:col>
      <xdr:colOff>38100</xdr:colOff>
      <xdr:row>39</xdr:row>
      <xdr:rowOff>85572</xdr:rowOff>
    </xdr:to>
    <xdr:sp macro="" textlink="">
      <xdr:nvSpPr>
        <xdr:cNvPr id="759" name="楕円 758"/>
        <xdr:cNvSpPr/>
      </xdr:nvSpPr>
      <xdr:spPr>
        <a:xfrm>
          <a:off x="18605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76699</xdr:rowOff>
    </xdr:from>
    <xdr:ext cx="378565" cy="259045"/>
    <xdr:sp macro="" textlink="">
      <xdr:nvSpPr>
        <xdr:cNvPr id="760" name="テキスト ボックス 759"/>
        <xdr:cNvSpPr txBox="1"/>
      </xdr:nvSpPr>
      <xdr:spPr>
        <a:xfrm>
          <a:off x="18467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125359</xdr:rowOff>
    </xdr:from>
    <xdr:to>
      <xdr:col>116</xdr:col>
      <xdr:colOff>63500</xdr:colOff>
      <xdr:row>57</xdr:row>
      <xdr:rowOff>132598</xdr:rowOff>
    </xdr:to>
    <xdr:cxnSp macro="">
      <xdr:nvCxnSpPr>
        <xdr:cNvPr id="789" name="直線コネクタ 788"/>
        <xdr:cNvCxnSpPr/>
      </xdr:nvCxnSpPr>
      <xdr:spPr>
        <a:xfrm>
          <a:off x="21323300" y="98980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116763</xdr:rowOff>
    </xdr:from>
    <xdr:to>
      <xdr:col>111</xdr:col>
      <xdr:colOff>177800</xdr:colOff>
      <xdr:row>57</xdr:row>
      <xdr:rowOff>125359</xdr:rowOff>
    </xdr:to>
    <xdr:cxnSp macro="">
      <xdr:nvCxnSpPr>
        <xdr:cNvPr id="792" name="直線コネクタ 791"/>
        <xdr:cNvCxnSpPr/>
      </xdr:nvCxnSpPr>
      <xdr:spPr>
        <a:xfrm>
          <a:off x="20434300" y="9889413"/>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116763</xdr:rowOff>
    </xdr:from>
    <xdr:to>
      <xdr:col>107</xdr:col>
      <xdr:colOff>50800</xdr:colOff>
      <xdr:row>57</xdr:row>
      <xdr:rowOff>137856</xdr:rowOff>
    </xdr:to>
    <xdr:cxnSp macro="">
      <xdr:nvCxnSpPr>
        <xdr:cNvPr id="795" name="直線コネクタ 794"/>
        <xdr:cNvCxnSpPr/>
      </xdr:nvCxnSpPr>
      <xdr:spPr>
        <a:xfrm flipV="1">
          <a:off x="19545300" y="9889413"/>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137856</xdr:rowOff>
    </xdr:from>
    <xdr:to>
      <xdr:col>102</xdr:col>
      <xdr:colOff>114300</xdr:colOff>
      <xdr:row>57</xdr:row>
      <xdr:rowOff>139288</xdr:rowOff>
    </xdr:to>
    <xdr:cxnSp macro="">
      <xdr:nvCxnSpPr>
        <xdr:cNvPr id="798" name="直線コネクタ 797"/>
        <xdr:cNvCxnSpPr/>
      </xdr:nvCxnSpPr>
      <xdr:spPr>
        <a:xfrm flipV="1">
          <a:off x="18656300" y="9910506"/>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81798</xdr:rowOff>
    </xdr:from>
    <xdr:to>
      <xdr:col>116</xdr:col>
      <xdr:colOff>114300</xdr:colOff>
      <xdr:row>58</xdr:row>
      <xdr:rowOff>11948</xdr:rowOff>
    </xdr:to>
    <xdr:sp macro="" textlink="">
      <xdr:nvSpPr>
        <xdr:cNvPr id="808" name="楕円 807"/>
        <xdr:cNvSpPr/>
      </xdr:nvSpPr>
      <xdr:spPr>
        <a:xfrm>
          <a:off x="22110700" y="98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104675</xdr:rowOff>
    </xdr:from>
    <xdr:ext cx="534377" cy="259045"/>
    <xdr:sp macro="" textlink="">
      <xdr:nvSpPr>
        <xdr:cNvPr id="809" name="貸付金該当値テキスト"/>
        <xdr:cNvSpPr txBox="1"/>
      </xdr:nvSpPr>
      <xdr:spPr>
        <a:xfrm>
          <a:off x="22212300" y="97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74559</xdr:rowOff>
    </xdr:from>
    <xdr:to>
      <xdr:col>112</xdr:col>
      <xdr:colOff>38100</xdr:colOff>
      <xdr:row>58</xdr:row>
      <xdr:rowOff>4709</xdr:rowOff>
    </xdr:to>
    <xdr:sp macro="" textlink="">
      <xdr:nvSpPr>
        <xdr:cNvPr id="810" name="楕円 809"/>
        <xdr:cNvSpPr/>
      </xdr:nvSpPr>
      <xdr:spPr>
        <a:xfrm>
          <a:off x="21272500" y="98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21236</xdr:rowOff>
    </xdr:from>
    <xdr:ext cx="534377" cy="259045"/>
    <xdr:sp macro="" textlink="">
      <xdr:nvSpPr>
        <xdr:cNvPr id="811" name="テキスト ボックス 810"/>
        <xdr:cNvSpPr txBox="1"/>
      </xdr:nvSpPr>
      <xdr:spPr>
        <a:xfrm>
          <a:off x="21056111" y="962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65963</xdr:rowOff>
    </xdr:from>
    <xdr:to>
      <xdr:col>107</xdr:col>
      <xdr:colOff>101600</xdr:colOff>
      <xdr:row>57</xdr:row>
      <xdr:rowOff>167563</xdr:rowOff>
    </xdr:to>
    <xdr:sp macro="" textlink="">
      <xdr:nvSpPr>
        <xdr:cNvPr id="812" name="楕円 811"/>
        <xdr:cNvSpPr/>
      </xdr:nvSpPr>
      <xdr:spPr>
        <a:xfrm>
          <a:off x="203835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12640</xdr:rowOff>
    </xdr:from>
    <xdr:ext cx="534377" cy="259045"/>
    <xdr:sp macro="" textlink="">
      <xdr:nvSpPr>
        <xdr:cNvPr id="813" name="テキスト ボックス 812"/>
        <xdr:cNvSpPr txBox="1"/>
      </xdr:nvSpPr>
      <xdr:spPr>
        <a:xfrm>
          <a:off x="20167111" y="96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87056</xdr:rowOff>
    </xdr:from>
    <xdr:to>
      <xdr:col>102</xdr:col>
      <xdr:colOff>165100</xdr:colOff>
      <xdr:row>58</xdr:row>
      <xdr:rowOff>17206</xdr:rowOff>
    </xdr:to>
    <xdr:sp macro="" textlink="">
      <xdr:nvSpPr>
        <xdr:cNvPr id="814" name="楕円 813"/>
        <xdr:cNvSpPr/>
      </xdr:nvSpPr>
      <xdr:spPr>
        <a:xfrm>
          <a:off x="19494500" y="98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33733</xdr:rowOff>
    </xdr:from>
    <xdr:ext cx="534377" cy="259045"/>
    <xdr:sp macro="" textlink="">
      <xdr:nvSpPr>
        <xdr:cNvPr id="815" name="テキスト ボックス 814"/>
        <xdr:cNvSpPr txBox="1"/>
      </xdr:nvSpPr>
      <xdr:spPr>
        <a:xfrm>
          <a:off x="19278111" y="96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88488</xdr:rowOff>
    </xdr:from>
    <xdr:to>
      <xdr:col>98</xdr:col>
      <xdr:colOff>38100</xdr:colOff>
      <xdr:row>58</xdr:row>
      <xdr:rowOff>18638</xdr:rowOff>
    </xdr:to>
    <xdr:sp macro="" textlink="">
      <xdr:nvSpPr>
        <xdr:cNvPr id="816" name="楕円 815"/>
        <xdr:cNvSpPr/>
      </xdr:nvSpPr>
      <xdr:spPr>
        <a:xfrm>
          <a:off x="18605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35165</xdr:rowOff>
    </xdr:from>
    <xdr:ext cx="534377" cy="259045"/>
    <xdr:sp macro="" textlink="">
      <xdr:nvSpPr>
        <xdr:cNvPr id="817" name="テキスト ボックス 816"/>
        <xdr:cNvSpPr txBox="1"/>
      </xdr:nvSpPr>
      <xdr:spPr>
        <a:xfrm>
          <a:off x="18389111" y="96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160857</xdr:rowOff>
    </xdr:from>
    <xdr:to>
      <xdr:col>116</xdr:col>
      <xdr:colOff>63500</xdr:colOff>
      <xdr:row>75</xdr:row>
      <xdr:rowOff>45467</xdr:rowOff>
    </xdr:to>
    <xdr:cxnSp macro="">
      <xdr:nvCxnSpPr>
        <xdr:cNvPr id="846" name="直線コネクタ 845"/>
        <xdr:cNvCxnSpPr/>
      </xdr:nvCxnSpPr>
      <xdr:spPr>
        <a:xfrm flipV="1">
          <a:off x="21323300" y="12848157"/>
          <a:ext cx="8382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45467</xdr:rowOff>
    </xdr:from>
    <xdr:to>
      <xdr:col>111</xdr:col>
      <xdr:colOff>177800</xdr:colOff>
      <xdr:row>75</xdr:row>
      <xdr:rowOff>76134</xdr:rowOff>
    </xdr:to>
    <xdr:cxnSp macro="">
      <xdr:nvCxnSpPr>
        <xdr:cNvPr id="849" name="直線コネクタ 848"/>
        <xdr:cNvCxnSpPr/>
      </xdr:nvCxnSpPr>
      <xdr:spPr>
        <a:xfrm flipV="1">
          <a:off x="20434300" y="12904217"/>
          <a:ext cx="889000" cy="3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44655</xdr:rowOff>
    </xdr:from>
    <xdr:to>
      <xdr:col>107</xdr:col>
      <xdr:colOff>50800</xdr:colOff>
      <xdr:row>75</xdr:row>
      <xdr:rowOff>76134</xdr:rowOff>
    </xdr:to>
    <xdr:cxnSp macro="">
      <xdr:nvCxnSpPr>
        <xdr:cNvPr id="852" name="直線コネクタ 851"/>
        <xdr:cNvCxnSpPr/>
      </xdr:nvCxnSpPr>
      <xdr:spPr>
        <a:xfrm>
          <a:off x="19545300" y="12903405"/>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44655</xdr:rowOff>
    </xdr:from>
    <xdr:to>
      <xdr:col>102</xdr:col>
      <xdr:colOff>114300</xdr:colOff>
      <xdr:row>75</xdr:row>
      <xdr:rowOff>146517</xdr:rowOff>
    </xdr:to>
    <xdr:cxnSp macro="">
      <xdr:nvCxnSpPr>
        <xdr:cNvPr id="855" name="直線コネクタ 854"/>
        <xdr:cNvCxnSpPr/>
      </xdr:nvCxnSpPr>
      <xdr:spPr>
        <a:xfrm flipV="1">
          <a:off x="18656300" y="12903405"/>
          <a:ext cx="889000" cy="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110057</xdr:rowOff>
    </xdr:from>
    <xdr:to>
      <xdr:col>116</xdr:col>
      <xdr:colOff>114300</xdr:colOff>
      <xdr:row>75</xdr:row>
      <xdr:rowOff>40207</xdr:rowOff>
    </xdr:to>
    <xdr:sp macro="" textlink="">
      <xdr:nvSpPr>
        <xdr:cNvPr id="865" name="楕円 864"/>
        <xdr:cNvSpPr/>
      </xdr:nvSpPr>
      <xdr:spPr>
        <a:xfrm>
          <a:off x="22110700" y="127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132934</xdr:rowOff>
    </xdr:from>
    <xdr:ext cx="599010" cy="259045"/>
    <xdr:sp macro="" textlink="">
      <xdr:nvSpPr>
        <xdr:cNvPr id="866" name="繰出金該当値テキスト"/>
        <xdr:cNvSpPr txBox="1"/>
      </xdr:nvSpPr>
      <xdr:spPr>
        <a:xfrm>
          <a:off x="22212300" y="1264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166117</xdr:rowOff>
    </xdr:from>
    <xdr:to>
      <xdr:col>112</xdr:col>
      <xdr:colOff>38100</xdr:colOff>
      <xdr:row>75</xdr:row>
      <xdr:rowOff>96267</xdr:rowOff>
    </xdr:to>
    <xdr:sp macro="" textlink="">
      <xdr:nvSpPr>
        <xdr:cNvPr id="867" name="楕円 866"/>
        <xdr:cNvSpPr/>
      </xdr:nvSpPr>
      <xdr:spPr>
        <a:xfrm>
          <a:off x="21272500" y="128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112794</xdr:rowOff>
    </xdr:from>
    <xdr:ext cx="599010" cy="259045"/>
    <xdr:sp macro="" textlink="">
      <xdr:nvSpPr>
        <xdr:cNvPr id="868" name="テキスト ボックス 867"/>
        <xdr:cNvSpPr txBox="1"/>
      </xdr:nvSpPr>
      <xdr:spPr>
        <a:xfrm>
          <a:off x="21023795" y="126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25334</xdr:rowOff>
    </xdr:from>
    <xdr:to>
      <xdr:col>107</xdr:col>
      <xdr:colOff>101600</xdr:colOff>
      <xdr:row>75</xdr:row>
      <xdr:rowOff>126934</xdr:rowOff>
    </xdr:to>
    <xdr:sp macro="" textlink="">
      <xdr:nvSpPr>
        <xdr:cNvPr id="869" name="楕円 868"/>
        <xdr:cNvSpPr/>
      </xdr:nvSpPr>
      <xdr:spPr>
        <a:xfrm>
          <a:off x="20383500" y="12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143461</xdr:rowOff>
    </xdr:from>
    <xdr:ext cx="599010" cy="259045"/>
    <xdr:sp macro="" textlink="">
      <xdr:nvSpPr>
        <xdr:cNvPr id="870" name="テキスト ボックス 869"/>
        <xdr:cNvSpPr txBox="1"/>
      </xdr:nvSpPr>
      <xdr:spPr>
        <a:xfrm>
          <a:off x="20134795" y="1265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165305</xdr:rowOff>
    </xdr:from>
    <xdr:to>
      <xdr:col>102</xdr:col>
      <xdr:colOff>165100</xdr:colOff>
      <xdr:row>75</xdr:row>
      <xdr:rowOff>95455</xdr:rowOff>
    </xdr:to>
    <xdr:sp macro="" textlink="">
      <xdr:nvSpPr>
        <xdr:cNvPr id="871" name="楕円 870"/>
        <xdr:cNvSpPr/>
      </xdr:nvSpPr>
      <xdr:spPr>
        <a:xfrm>
          <a:off x="19494500" y="128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111982</xdr:rowOff>
    </xdr:from>
    <xdr:ext cx="599010" cy="259045"/>
    <xdr:sp macro="" textlink="">
      <xdr:nvSpPr>
        <xdr:cNvPr id="872" name="テキスト ボックス 871"/>
        <xdr:cNvSpPr txBox="1"/>
      </xdr:nvSpPr>
      <xdr:spPr>
        <a:xfrm>
          <a:off x="19245795" y="126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95716</xdr:rowOff>
    </xdr:from>
    <xdr:to>
      <xdr:col>98</xdr:col>
      <xdr:colOff>38100</xdr:colOff>
      <xdr:row>76</xdr:row>
      <xdr:rowOff>25865</xdr:rowOff>
    </xdr:to>
    <xdr:sp macro="" textlink="">
      <xdr:nvSpPr>
        <xdr:cNvPr id="873" name="楕円 872"/>
        <xdr:cNvSpPr/>
      </xdr:nvSpPr>
      <xdr:spPr>
        <a:xfrm>
          <a:off x="18605500" y="12954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42393</xdr:rowOff>
    </xdr:from>
    <xdr:ext cx="599010" cy="259045"/>
    <xdr:sp macro="" textlink="">
      <xdr:nvSpPr>
        <xdr:cNvPr id="874" name="テキスト ボックス 873"/>
        <xdr:cNvSpPr txBox="1"/>
      </xdr:nvSpPr>
      <xdr:spPr>
        <a:xfrm>
          <a:off x="18356795" y="1272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・歳出決算総額は、住民一人当たり１，</a:t>
          </a:r>
          <a:r>
            <a:rPr lang="ja-JP" altLang="en-US" sz="1100" baseline="0">
              <a:solidFill>
                <a:schemeClr val="dk1"/>
              </a:solidFill>
              <a:effectLst/>
              <a:latin typeface="+mn-lt"/>
              <a:ea typeface="+mn-ea"/>
              <a:cs typeface="+mn-cs"/>
            </a:rPr>
            <a:t>８４５</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３９８</a:t>
          </a:r>
          <a:r>
            <a:rPr lang="ja-JP" altLang="ja-JP" sz="1100" baseline="0">
              <a:solidFill>
                <a:schemeClr val="dk1"/>
              </a:solidFill>
              <a:effectLst/>
              <a:latin typeface="+mn-lt"/>
              <a:ea typeface="+mn-ea"/>
              <a:cs typeface="+mn-cs"/>
            </a:rPr>
            <a:t>円となっている。主な構成項目である人件費は、住民一人当たり２</a:t>
          </a:r>
          <a:r>
            <a:rPr lang="ja-JP" altLang="en-US" sz="1100" baseline="0">
              <a:solidFill>
                <a:schemeClr val="dk1"/>
              </a:solidFill>
              <a:effectLst/>
              <a:latin typeface="+mn-lt"/>
              <a:ea typeface="+mn-ea"/>
              <a:cs typeface="+mn-cs"/>
            </a:rPr>
            <a:t>７７</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０２８</a:t>
          </a:r>
          <a:r>
            <a:rPr lang="ja-JP" altLang="ja-JP" sz="1100" baseline="0">
              <a:solidFill>
                <a:schemeClr val="dk1"/>
              </a:solidFill>
              <a:effectLst/>
              <a:latin typeface="+mn-lt"/>
              <a:ea typeface="+mn-ea"/>
              <a:cs typeface="+mn-cs"/>
            </a:rPr>
            <a:t>円となっており、ほぼ横ばいで推移しているが、類似団体平均と比べて高い水準にある。</a:t>
          </a:r>
          <a:endParaRPr lang="ja-JP" altLang="ja-JP" sz="1400">
            <a:effectLst/>
          </a:endParaRPr>
        </a:p>
        <a:p>
          <a:pPr fontAlgn="base"/>
          <a:r>
            <a:rPr lang="ja-JP" altLang="ja-JP" sz="1100" baseline="0">
              <a:solidFill>
                <a:schemeClr val="dk1"/>
              </a:solidFill>
              <a:effectLst/>
              <a:latin typeface="+mn-lt"/>
              <a:ea typeface="+mn-ea"/>
              <a:cs typeface="+mn-cs"/>
            </a:rPr>
            <a:t>　これは、人件費</a:t>
          </a:r>
          <a:r>
            <a:rPr lang="ja-JP" altLang="en-US" sz="1100" baseline="0">
              <a:solidFill>
                <a:schemeClr val="dk1"/>
              </a:solidFill>
              <a:effectLst/>
              <a:latin typeface="+mn-lt"/>
              <a:ea typeface="+mn-ea"/>
              <a:cs typeface="+mn-cs"/>
            </a:rPr>
            <a:t>が増加</a:t>
          </a:r>
          <a:r>
            <a:rPr lang="ja-JP" altLang="ja-JP" sz="1100" baseline="0">
              <a:solidFill>
                <a:schemeClr val="dk1"/>
              </a:solidFill>
              <a:effectLst/>
              <a:latin typeface="+mn-lt"/>
              <a:ea typeface="+mn-ea"/>
              <a:cs typeface="+mn-cs"/>
            </a:rPr>
            <a:t>傾向である</a:t>
          </a:r>
          <a:r>
            <a:rPr lang="ja-JP" altLang="en-US" sz="1100" baseline="0">
              <a:solidFill>
                <a:schemeClr val="dk1"/>
              </a:solidFill>
              <a:effectLst/>
              <a:latin typeface="+mn-lt"/>
              <a:ea typeface="+mn-ea"/>
              <a:cs typeface="+mn-cs"/>
            </a:rPr>
            <a:t>とともに</a:t>
          </a:r>
          <a:r>
            <a:rPr lang="ja-JP" altLang="ja-JP" sz="1100" baseline="0">
              <a:solidFill>
                <a:schemeClr val="dk1"/>
              </a:solidFill>
              <a:effectLst/>
              <a:latin typeface="+mn-lt"/>
              <a:ea typeface="+mn-ea"/>
              <a:cs typeface="+mn-cs"/>
            </a:rPr>
            <a:t>、人口も減少していることが要因となっている。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・扶助費は、住民一人当たり１</a:t>
          </a:r>
          <a:r>
            <a:rPr lang="ja-JP" altLang="en-US" sz="1100" baseline="0">
              <a:solidFill>
                <a:schemeClr val="dk1"/>
              </a:solidFill>
              <a:effectLst/>
              <a:latin typeface="+mn-lt"/>
              <a:ea typeface="+mn-ea"/>
              <a:cs typeface="+mn-cs"/>
            </a:rPr>
            <a:t>７</a:t>
          </a:r>
          <a:r>
            <a:rPr lang="ja-JP" altLang="ja-JP" sz="1100" baseline="0">
              <a:solidFill>
                <a:schemeClr val="dk1"/>
              </a:solidFill>
              <a:effectLst/>
              <a:latin typeface="+mn-lt"/>
              <a:ea typeface="+mn-ea"/>
              <a:cs typeface="+mn-cs"/>
            </a:rPr>
            <a:t>０，</a:t>
          </a:r>
          <a:r>
            <a:rPr lang="ja-JP" altLang="en-US" sz="1100" baseline="0">
              <a:solidFill>
                <a:schemeClr val="dk1"/>
              </a:solidFill>
              <a:effectLst/>
              <a:latin typeface="+mn-lt"/>
              <a:ea typeface="+mn-ea"/>
              <a:cs typeface="+mn-cs"/>
            </a:rPr>
            <a:t>０２</a:t>
          </a:r>
          <a:r>
            <a:rPr lang="ja-JP" altLang="ja-JP" sz="1100" baseline="0">
              <a:solidFill>
                <a:schemeClr val="dk1"/>
              </a:solidFill>
              <a:effectLst/>
              <a:latin typeface="+mn-lt"/>
              <a:ea typeface="+mn-ea"/>
              <a:cs typeface="+mn-cs"/>
            </a:rPr>
            <a:t>８円となっており、類似団体平均と比較して高い状況となっている。</a:t>
          </a:r>
          <a:endParaRPr lang="ja-JP" altLang="ja-JP" sz="1400">
            <a:effectLst/>
          </a:endParaRPr>
        </a:p>
        <a:p>
          <a:pPr fontAlgn="base"/>
          <a:r>
            <a:rPr lang="ja-JP" altLang="ja-JP" sz="1100" baseline="0">
              <a:solidFill>
                <a:schemeClr val="dk1"/>
              </a:solidFill>
              <a:effectLst/>
              <a:latin typeface="+mn-lt"/>
              <a:ea typeface="+mn-ea"/>
              <a:cs typeface="+mn-cs"/>
            </a:rPr>
            <a:t>　本町は、高齢化が進んでおり、通院交通費助成事業や、高齢者住宅改修事業など単独事業を多く実施していることが要因となっている。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・普通建設事業費は住民一人当たり３</a:t>
          </a:r>
          <a:r>
            <a:rPr lang="ja-JP" altLang="en-US" sz="1100" baseline="0">
              <a:solidFill>
                <a:schemeClr val="dk1"/>
              </a:solidFill>
              <a:effectLst/>
              <a:latin typeface="+mn-lt"/>
              <a:ea typeface="+mn-ea"/>
              <a:cs typeface="+mn-cs"/>
            </a:rPr>
            <a:t>１２</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１０９</a:t>
          </a:r>
          <a:r>
            <a:rPr lang="ja-JP" altLang="ja-JP" sz="1100" baseline="0">
              <a:solidFill>
                <a:schemeClr val="dk1"/>
              </a:solidFill>
              <a:effectLst/>
              <a:latin typeface="+mn-lt"/>
              <a:ea typeface="+mn-ea"/>
              <a:cs typeface="+mn-cs"/>
            </a:rPr>
            <a:t>円となっており、類似団体と比較して一人当たりコストが高い状況となっている。</a:t>
          </a:r>
          <a:endParaRPr lang="ja-JP" altLang="ja-JP" sz="1400">
            <a:effectLst/>
          </a:endParaRPr>
        </a:p>
        <a:p>
          <a:r>
            <a:rPr lang="ja-JP" altLang="ja-JP" sz="1100" baseline="0">
              <a:solidFill>
                <a:schemeClr val="dk1"/>
              </a:solidFill>
              <a:effectLst/>
              <a:latin typeface="+mn-lt"/>
              <a:ea typeface="+mn-ea"/>
              <a:cs typeface="+mn-cs"/>
            </a:rPr>
            <a:t>　普通建設事業費においては、公共施設等総合管理計画に基づき、事業の必要性・緊急性を見極めていくことで、事業費の抑制を目指すこととしている。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4521</xdr:rowOff>
    </xdr:from>
    <xdr:to>
      <xdr:col>24</xdr:col>
      <xdr:colOff>63500</xdr:colOff>
      <xdr:row>37</xdr:row>
      <xdr:rowOff>12884</xdr:rowOff>
    </xdr:to>
    <xdr:cxnSp macro="">
      <xdr:nvCxnSpPr>
        <xdr:cNvPr id="60" name="直線コネクタ 59"/>
        <xdr:cNvCxnSpPr/>
      </xdr:nvCxnSpPr>
      <xdr:spPr>
        <a:xfrm>
          <a:off x="3797300" y="6348171"/>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xdr:rowOff>
    </xdr:from>
    <xdr:to>
      <xdr:col>19</xdr:col>
      <xdr:colOff>177800</xdr:colOff>
      <xdr:row>37</xdr:row>
      <xdr:rowOff>17418</xdr:rowOff>
    </xdr:to>
    <xdr:cxnSp macro="">
      <xdr:nvCxnSpPr>
        <xdr:cNvPr id="63" name="直線コネクタ 62"/>
        <xdr:cNvCxnSpPr/>
      </xdr:nvCxnSpPr>
      <xdr:spPr>
        <a:xfrm flipV="1">
          <a:off x="2908300" y="634817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161569</xdr:rowOff>
    </xdr:from>
    <xdr:to>
      <xdr:col>15</xdr:col>
      <xdr:colOff>50800</xdr:colOff>
      <xdr:row>37</xdr:row>
      <xdr:rowOff>17418</xdr:rowOff>
    </xdr:to>
    <xdr:cxnSp macro="">
      <xdr:nvCxnSpPr>
        <xdr:cNvPr id="66" name="直線コネクタ 65"/>
        <xdr:cNvCxnSpPr/>
      </xdr:nvCxnSpPr>
      <xdr:spPr>
        <a:xfrm>
          <a:off x="2019300" y="633376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134176</xdr:rowOff>
    </xdr:from>
    <xdr:to>
      <xdr:col>10</xdr:col>
      <xdr:colOff>114300</xdr:colOff>
      <xdr:row>36</xdr:row>
      <xdr:rowOff>161569</xdr:rowOff>
    </xdr:to>
    <xdr:cxnSp macro="">
      <xdr:nvCxnSpPr>
        <xdr:cNvPr id="69" name="直線コネクタ 68"/>
        <xdr:cNvCxnSpPr/>
      </xdr:nvCxnSpPr>
      <xdr:spPr>
        <a:xfrm>
          <a:off x="1130300" y="6306376"/>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133534</xdr:rowOff>
    </xdr:from>
    <xdr:to>
      <xdr:col>24</xdr:col>
      <xdr:colOff>114300</xdr:colOff>
      <xdr:row>37</xdr:row>
      <xdr:rowOff>63684</xdr:rowOff>
    </xdr:to>
    <xdr:sp macro="" textlink="">
      <xdr:nvSpPr>
        <xdr:cNvPr id="79" name="楕円 78"/>
        <xdr:cNvSpPr/>
      </xdr:nvSpPr>
      <xdr:spPr>
        <a:xfrm>
          <a:off x="4584700" y="630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156411</xdr:rowOff>
    </xdr:from>
    <xdr:ext cx="534377" cy="259045"/>
    <xdr:sp macro="" textlink="">
      <xdr:nvSpPr>
        <xdr:cNvPr id="80" name="議会費該当値テキスト"/>
        <xdr:cNvSpPr txBox="1"/>
      </xdr:nvSpPr>
      <xdr:spPr>
        <a:xfrm>
          <a:off x="4686300" y="61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125171</xdr:rowOff>
    </xdr:from>
    <xdr:to>
      <xdr:col>20</xdr:col>
      <xdr:colOff>38100</xdr:colOff>
      <xdr:row>37</xdr:row>
      <xdr:rowOff>55321</xdr:rowOff>
    </xdr:to>
    <xdr:sp macro="" textlink="">
      <xdr:nvSpPr>
        <xdr:cNvPr id="81" name="楕円 80"/>
        <xdr:cNvSpPr/>
      </xdr:nvSpPr>
      <xdr:spPr>
        <a:xfrm>
          <a:off x="3746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71848</xdr:rowOff>
    </xdr:from>
    <xdr:ext cx="534377" cy="259045"/>
    <xdr:sp macro="" textlink="">
      <xdr:nvSpPr>
        <xdr:cNvPr id="82" name="テキスト ボックス 81"/>
        <xdr:cNvSpPr txBox="1"/>
      </xdr:nvSpPr>
      <xdr:spPr>
        <a:xfrm>
          <a:off x="3530111" y="60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138068</xdr:rowOff>
    </xdr:from>
    <xdr:to>
      <xdr:col>15</xdr:col>
      <xdr:colOff>101600</xdr:colOff>
      <xdr:row>37</xdr:row>
      <xdr:rowOff>68218</xdr:rowOff>
    </xdr:to>
    <xdr:sp macro="" textlink="">
      <xdr:nvSpPr>
        <xdr:cNvPr id="83" name="楕円 82"/>
        <xdr:cNvSpPr/>
      </xdr:nvSpPr>
      <xdr:spPr>
        <a:xfrm>
          <a:off x="2857500" y="63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84745</xdr:rowOff>
    </xdr:from>
    <xdr:ext cx="534377" cy="259045"/>
    <xdr:sp macro="" textlink="">
      <xdr:nvSpPr>
        <xdr:cNvPr id="84" name="テキスト ボックス 83"/>
        <xdr:cNvSpPr txBox="1"/>
      </xdr:nvSpPr>
      <xdr:spPr>
        <a:xfrm>
          <a:off x="2641111" y="60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110769</xdr:rowOff>
    </xdr:from>
    <xdr:to>
      <xdr:col>10</xdr:col>
      <xdr:colOff>165100</xdr:colOff>
      <xdr:row>37</xdr:row>
      <xdr:rowOff>40919</xdr:rowOff>
    </xdr:to>
    <xdr:sp macro="" textlink="">
      <xdr:nvSpPr>
        <xdr:cNvPr id="85" name="楕円 84"/>
        <xdr:cNvSpPr/>
      </xdr:nvSpPr>
      <xdr:spPr>
        <a:xfrm>
          <a:off x="19685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57446</xdr:rowOff>
    </xdr:from>
    <xdr:ext cx="534377" cy="259045"/>
    <xdr:sp macro="" textlink="">
      <xdr:nvSpPr>
        <xdr:cNvPr id="86" name="テキスト ボックス 85"/>
        <xdr:cNvSpPr txBox="1"/>
      </xdr:nvSpPr>
      <xdr:spPr>
        <a:xfrm>
          <a:off x="1752111" y="60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83376</xdr:rowOff>
    </xdr:from>
    <xdr:to>
      <xdr:col>6</xdr:col>
      <xdr:colOff>38100</xdr:colOff>
      <xdr:row>37</xdr:row>
      <xdr:rowOff>13526</xdr:rowOff>
    </xdr:to>
    <xdr:sp macro="" textlink="">
      <xdr:nvSpPr>
        <xdr:cNvPr id="87" name="楕円 86"/>
        <xdr:cNvSpPr/>
      </xdr:nvSpPr>
      <xdr:spPr>
        <a:xfrm>
          <a:off x="1079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30053</xdr:rowOff>
    </xdr:from>
    <xdr:ext cx="534377" cy="259045"/>
    <xdr:sp macro="" textlink="">
      <xdr:nvSpPr>
        <xdr:cNvPr id="88" name="テキスト ボックス 87"/>
        <xdr:cNvSpPr txBox="1"/>
      </xdr:nvSpPr>
      <xdr:spPr>
        <a:xfrm>
          <a:off x="863111" y="60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4482</xdr:rowOff>
    </xdr:from>
    <xdr:to>
      <xdr:col>24</xdr:col>
      <xdr:colOff>63500</xdr:colOff>
      <xdr:row>58</xdr:row>
      <xdr:rowOff>45252</xdr:rowOff>
    </xdr:to>
    <xdr:cxnSp macro="">
      <xdr:nvCxnSpPr>
        <xdr:cNvPr id="117" name="直線コネクタ 116"/>
        <xdr:cNvCxnSpPr/>
      </xdr:nvCxnSpPr>
      <xdr:spPr>
        <a:xfrm>
          <a:off x="3797300" y="9948582"/>
          <a:ext cx="838200" cy="4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4482</xdr:rowOff>
    </xdr:from>
    <xdr:to>
      <xdr:col>19</xdr:col>
      <xdr:colOff>177800</xdr:colOff>
      <xdr:row>58</xdr:row>
      <xdr:rowOff>10624</xdr:rowOff>
    </xdr:to>
    <xdr:cxnSp macro="">
      <xdr:nvCxnSpPr>
        <xdr:cNvPr id="120" name="直線コネクタ 119"/>
        <xdr:cNvCxnSpPr/>
      </xdr:nvCxnSpPr>
      <xdr:spPr>
        <a:xfrm flipV="1">
          <a:off x="2908300" y="9948582"/>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10624</xdr:rowOff>
    </xdr:from>
    <xdr:to>
      <xdr:col>15</xdr:col>
      <xdr:colOff>50800</xdr:colOff>
      <xdr:row>58</xdr:row>
      <xdr:rowOff>87973</xdr:rowOff>
    </xdr:to>
    <xdr:cxnSp macro="">
      <xdr:nvCxnSpPr>
        <xdr:cNvPr id="123" name="直線コネクタ 122"/>
        <xdr:cNvCxnSpPr/>
      </xdr:nvCxnSpPr>
      <xdr:spPr>
        <a:xfrm flipV="1">
          <a:off x="2019300" y="9954724"/>
          <a:ext cx="8890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87973</xdr:rowOff>
    </xdr:from>
    <xdr:to>
      <xdr:col>10</xdr:col>
      <xdr:colOff>114300</xdr:colOff>
      <xdr:row>58</xdr:row>
      <xdr:rowOff>95826</xdr:rowOff>
    </xdr:to>
    <xdr:cxnSp macro="">
      <xdr:nvCxnSpPr>
        <xdr:cNvPr id="126" name="直線コネクタ 125"/>
        <xdr:cNvCxnSpPr/>
      </xdr:nvCxnSpPr>
      <xdr:spPr>
        <a:xfrm flipV="1">
          <a:off x="1130300" y="10032073"/>
          <a:ext cx="889000" cy="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165902</xdr:rowOff>
    </xdr:from>
    <xdr:to>
      <xdr:col>24</xdr:col>
      <xdr:colOff>114300</xdr:colOff>
      <xdr:row>58</xdr:row>
      <xdr:rowOff>96052</xdr:rowOff>
    </xdr:to>
    <xdr:sp macro="" textlink="">
      <xdr:nvSpPr>
        <xdr:cNvPr id="136" name="楕円 135"/>
        <xdr:cNvSpPr/>
      </xdr:nvSpPr>
      <xdr:spPr>
        <a:xfrm>
          <a:off x="4584700" y="99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80829</xdr:rowOff>
    </xdr:from>
    <xdr:ext cx="599010" cy="259045"/>
    <xdr:sp macro="" textlink="">
      <xdr:nvSpPr>
        <xdr:cNvPr id="137" name="総務費該当値テキスト"/>
        <xdr:cNvSpPr txBox="1"/>
      </xdr:nvSpPr>
      <xdr:spPr>
        <a:xfrm>
          <a:off x="4686300" y="985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125132</xdr:rowOff>
    </xdr:from>
    <xdr:to>
      <xdr:col>20</xdr:col>
      <xdr:colOff>38100</xdr:colOff>
      <xdr:row>58</xdr:row>
      <xdr:rowOff>55282</xdr:rowOff>
    </xdr:to>
    <xdr:sp macro="" textlink="">
      <xdr:nvSpPr>
        <xdr:cNvPr id="138" name="楕円 137"/>
        <xdr:cNvSpPr/>
      </xdr:nvSpPr>
      <xdr:spPr>
        <a:xfrm>
          <a:off x="3746500" y="98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46409</xdr:rowOff>
    </xdr:from>
    <xdr:ext cx="599010" cy="259045"/>
    <xdr:sp macro="" textlink="">
      <xdr:nvSpPr>
        <xdr:cNvPr id="139" name="テキスト ボックス 138"/>
        <xdr:cNvSpPr txBox="1"/>
      </xdr:nvSpPr>
      <xdr:spPr>
        <a:xfrm>
          <a:off x="3497795" y="99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131274</xdr:rowOff>
    </xdr:from>
    <xdr:to>
      <xdr:col>15</xdr:col>
      <xdr:colOff>101600</xdr:colOff>
      <xdr:row>58</xdr:row>
      <xdr:rowOff>61424</xdr:rowOff>
    </xdr:to>
    <xdr:sp macro="" textlink="">
      <xdr:nvSpPr>
        <xdr:cNvPr id="140" name="楕円 139"/>
        <xdr:cNvSpPr/>
      </xdr:nvSpPr>
      <xdr:spPr>
        <a:xfrm>
          <a:off x="2857500" y="99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52551</xdr:rowOff>
    </xdr:from>
    <xdr:ext cx="599010" cy="259045"/>
    <xdr:sp macro="" textlink="">
      <xdr:nvSpPr>
        <xdr:cNvPr id="141" name="テキスト ボックス 140"/>
        <xdr:cNvSpPr txBox="1"/>
      </xdr:nvSpPr>
      <xdr:spPr>
        <a:xfrm>
          <a:off x="2608795" y="99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37173</xdr:rowOff>
    </xdr:from>
    <xdr:to>
      <xdr:col>10</xdr:col>
      <xdr:colOff>165100</xdr:colOff>
      <xdr:row>58</xdr:row>
      <xdr:rowOff>138773</xdr:rowOff>
    </xdr:to>
    <xdr:sp macro="" textlink="">
      <xdr:nvSpPr>
        <xdr:cNvPr id="142" name="楕円 141"/>
        <xdr:cNvSpPr/>
      </xdr:nvSpPr>
      <xdr:spPr>
        <a:xfrm>
          <a:off x="1968500" y="99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129900</xdr:rowOff>
    </xdr:from>
    <xdr:ext cx="599010" cy="259045"/>
    <xdr:sp macro="" textlink="">
      <xdr:nvSpPr>
        <xdr:cNvPr id="143" name="テキスト ボックス 142"/>
        <xdr:cNvSpPr txBox="1"/>
      </xdr:nvSpPr>
      <xdr:spPr>
        <a:xfrm>
          <a:off x="1719795" y="1007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45026</xdr:rowOff>
    </xdr:from>
    <xdr:to>
      <xdr:col>6</xdr:col>
      <xdr:colOff>38100</xdr:colOff>
      <xdr:row>58</xdr:row>
      <xdr:rowOff>146626</xdr:rowOff>
    </xdr:to>
    <xdr:sp macro="" textlink="">
      <xdr:nvSpPr>
        <xdr:cNvPr id="144" name="楕円 143"/>
        <xdr:cNvSpPr/>
      </xdr:nvSpPr>
      <xdr:spPr>
        <a:xfrm>
          <a:off x="1079500" y="99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137753</xdr:rowOff>
    </xdr:from>
    <xdr:ext cx="599010" cy="259045"/>
    <xdr:sp macro="" textlink="">
      <xdr:nvSpPr>
        <xdr:cNvPr id="145" name="テキスト ボックス 144"/>
        <xdr:cNvSpPr txBox="1"/>
      </xdr:nvSpPr>
      <xdr:spPr>
        <a:xfrm>
          <a:off x="830795" y="100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101188</xdr:rowOff>
    </xdr:from>
    <xdr:to>
      <xdr:col>24</xdr:col>
      <xdr:colOff>63500</xdr:colOff>
      <xdr:row>74</xdr:row>
      <xdr:rowOff>45673</xdr:rowOff>
    </xdr:to>
    <xdr:cxnSp macro="">
      <xdr:nvCxnSpPr>
        <xdr:cNvPr id="177" name="直線コネクタ 176"/>
        <xdr:cNvCxnSpPr/>
      </xdr:nvCxnSpPr>
      <xdr:spPr>
        <a:xfrm flipV="1">
          <a:off x="3797300" y="12617038"/>
          <a:ext cx="838200" cy="1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87089</xdr:rowOff>
    </xdr:from>
    <xdr:to>
      <xdr:col>19</xdr:col>
      <xdr:colOff>177800</xdr:colOff>
      <xdr:row>74</xdr:row>
      <xdr:rowOff>45673</xdr:rowOff>
    </xdr:to>
    <xdr:cxnSp macro="">
      <xdr:nvCxnSpPr>
        <xdr:cNvPr id="180" name="直線コネクタ 179"/>
        <xdr:cNvCxnSpPr/>
      </xdr:nvCxnSpPr>
      <xdr:spPr>
        <a:xfrm>
          <a:off x="2908300" y="12602939"/>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87089</xdr:rowOff>
    </xdr:from>
    <xdr:to>
      <xdr:col>15</xdr:col>
      <xdr:colOff>50800</xdr:colOff>
      <xdr:row>75</xdr:row>
      <xdr:rowOff>35292</xdr:rowOff>
    </xdr:to>
    <xdr:cxnSp macro="">
      <xdr:nvCxnSpPr>
        <xdr:cNvPr id="183" name="直線コネクタ 182"/>
        <xdr:cNvCxnSpPr/>
      </xdr:nvCxnSpPr>
      <xdr:spPr>
        <a:xfrm flipV="1">
          <a:off x="2019300" y="12602939"/>
          <a:ext cx="889000" cy="29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23202</xdr:rowOff>
    </xdr:from>
    <xdr:to>
      <xdr:col>10</xdr:col>
      <xdr:colOff>114300</xdr:colOff>
      <xdr:row>75</xdr:row>
      <xdr:rowOff>35292</xdr:rowOff>
    </xdr:to>
    <xdr:cxnSp macro="">
      <xdr:nvCxnSpPr>
        <xdr:cNvPr id="186" name="直線コネクタ 185"/>
        <xdr:cNvCxnSpPr/>
      </xdr:nvCxnSpPr>
      <xdr:spPr>
        <a:xfrm>
          <a:off x="1130300" y="12881952"/>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50388</xdr:rowOff>
    </xdr:from>
    <xdr:to>
      <xdr:col>24</xdr:col>
      <xdr:colOff>114300</xdr:colOff>
      <xdr:row>73</xdr:row>
      <xdr:rowOff>151988</xdr:rowOff>
    </xdr:to>
    <xdr:sp macro="" textlink="">
      <xdr:nvSpPr>
        <xdr:cNvPr id="196" name="楕円 195"/>
        <xdr:cNvSpPr/>
      </xdr:nvSpPr>
      <xdr:spPr>
        <a:xfrm>
          <a:off x="4584700" y="125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73265</xdr:rowOff>
    </xdr:from>
    <xdr:ext cx="599010" cy="259045"/>
    <xdr:sp macro="" textlink="">
      <xdr:nvSpPr>
        <xdr:cNvPr id="197" name="民生費該当値テキスト"/>
        <xdr:cNvSpPr txBox="1"/>
      </xdr:nvSpPr>
      <xdr:spPr>
        <a:xfrm>
          <a:off x="4686300" y="124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166323</xdr:rowOff>
    </xdr:from>
    <xdr:to>
      <xdr:col>20</xdr:col>
      <xdr:colOff>38100</xdr:colOff>
      <xdr:row>74</xdr:row>
      <xdr:rowOff>96473</xdr:rowOff>
    </xdr:to>
    <xdr:sp macro="" textlink="">
      <xdr:nvSpPr>
        <xdr:cNvPr id="198" name="楕円 197"/>
        <xdr:cNvSpPr/>
      </xdr:nvSpPr>
      <xdr:spPr>
        <a:xfrm>
          <a:off x="3746500" y="126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113000</xdr:rowOff>
    </xdr:from>
    <xdr:ext cx="599010" cy="259045"/>
    <xdr:sp macro="" textlink="">
      <xdr:nvSpPr>
        <xdr:cNvPr id="199" name="テキスト ボックス 198"/>
        <xdr:cNvSpPr txBox="1"/>
      </xdr:nvSpPr>
      <xdr:spPr>
        <a:xfrm>
          <a:off x="3497795" y="1245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36289</xdr:rowOff>
    </xdr:from>
    <xdr:to>
      <xdr:col>15</xdr:col>
      <xdr:colOff>101600</xdr:colOff>
      <xdr:row>73</xdr:row>
      <xdr:rowOff>137889</xdr:rowOff>
    </xdr:to>
    <xdr:sp macro="" textlink="">
      <xdr:nvSpPr>
        <xdr:cNvPr id="200" name="楕円 199"/>
        <xdr:cNvSpPr/>
      </xdr:nvSpPr>
      <xdr:spPr>
        <a:xfrm>
          <a:off x="2857500" y="12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154416</xdr:rowOff>
    </xdr:from>
    <xdr:ext cx="599010" cy="259045"/>
    <xdr:sp macro="" textlink="">
      <xdr:nvSpPr>
        <xdr:cNvPr id="201" name="テキスト ボックス 200"/>
        <xdr:cNvSpPr txBox="1"/>
      </xdr:nvSpPr>
      <xdr:spPr>
        <a:xfrm>
          <a:off x="2608795" y="123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155942</xdr:rowOff>
    </xdr:from>
    <xdr:to>
      <xdr:col>10</xdr:col>
      <xdr:colOff>165100</xdr:colOff>
      <xdr:row>75</xdr:row>
      <xdr:rowOff>86092</xdr:rowOff>
    </xdr:to>
    <xdr:sp macro="" textlink="">
      <xdr:nvSpPr>
        <xdr:cNvPr id="202" name="楕円 201"/>
        <xdr:cNvSpPr/>
      </xdr:nvSpPr>
      <xdr:spPr>
        <a:xfrm>
          <a:off x="1968500" y="128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102619</xdr:rowOff>
    </xdr:from>
    <xdr:ext cx="599010" cy="259045"/>
    <xdr:sp macro="" textlink="">
      <xdr:nvSpPr>
        <xdr:cNvPr id="203" name="テキスト ボックス 202"/>
        <xdr:cNvSpPr txBox="1"/>
      </xdr:nvSpPr>
      <xdr:spPr>
        <a:xfrm>
          <a:off x="1719795" y="1261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143852</xdr:rowOff>
    </xdr:from>
    <xdr:to>
      <xdr:col>6</xdr:col>
      <xdr:colOff>38100</xdr:colOff>
      <xdr:row>75</xdr:row>
      <xdr:rowOff>74002</xdr:rowOff>
    </xdr:to>
    <xdr:sp macro="" textlink="">
      <xdr:nvSpPr>
        <xdr:cNvPr id="204" name="楕円 203"/>
        <xdr:cNvSpPr/>
      </xdr:nvSpPr>
      <xdr:spPr>
        <a:xfrm>
          <a:off x="1079500" y="128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90529</xdr:rowOff>
    </xdr:from>
    <xdr:ext cx="599010" cy="259045"/>
    <xdr:sp macro="" textlink="">
      <xdr:nvSpPr>
        <xdr:cNvPr id="205" name="テキスト ボックス 204"/>
        <xdr:cNvSpPr txBox="1"/>
      </xdr:nvSpPr>
      <xdr:spPr>
        <a:xfrm>
          <a:off x="830795" y="126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14551</xdr:rowOff>
    </xdr:from>
    <xdr:to>
      <xdr:col>24</xdr:col>
      <xdr:colOff>63500</xdr:colOff>
      <xdr:row>96</xdr:row>
      <xdr:rowOff>28691</xdr:rowOff>
    </xdr:to>
    <xdr:cxnSp macro="">
      <xdr:nvCxnSpPr>
        <xdr:cNvPr id="236" name="直線コネクタ 235"/>
        <xdr:cNvCxnSpPr/>
      </xdr:nvCxnSpPr>
      <xdr:spPr>
        <a:xfrm flipV="1">
          <a:off x="3797300" y="16473751"/>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28691</xdr:rowOff>
    </xdr:from>
    <xdr:to>
      <xdr:col>19</xdr:col>
      <xdr:colOff>177800</xdr:colOff>
      <xdr:row>96</xdr:row>
      <xdr:rowOff>148912</xdr:rowOff>
    </xdr:to>
    <xdr:cxnSp macro="">
      <xdr:nvCxnSpPr>
        <xdr:cNvPr id="239" name="直線コネクタ 238"/>
        <xdr:cNvCxnSpPr/>
      </xdr:nvCxnSpPr>
      <xdr:spPr>
        <a:xfrm flipV="1">
          <a:off x="2908300" y="16487891"/>
          <a:ext cx="889000" cy="1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117822</xdr:rowOff>
    </xdr:from>
    <xdr:to>
      <xdr:col>15</xdr:col>
      <xdr:colOff>50800</xdr:colOff>
      <xdr:row>96</xdr:row>
      <xdr:rowOff>148912</xdr:rowOff>
    </xdr:to>
    <xdr:cxnSp macro="">
      <xdr:nvCxnSpPr>
        <xdr:cNvPr id="242" name="直線コネクタ 241"/>
        <xdr:cNvCxnSpPr/>
      </xdr:nvCxnSpPr>
      <xdr:spPr>
        <a:xfrm>
          <a:off x="2019300" y="1657702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117822</xdr:rowOff>
    </xdr:from>
    <xdr:to>
      <xdr:col>10</xdr:col>
      <xdr:colOff>114300</xdr:colOff>
      <xdr:row>97</xdr:row>
      <xdr:rowOff>54409</xdr:rowOff>
    </xdr:to>
    <xdr:cxnSp macro="">
      <xdr:nvCxnSpPr>
        <xdr:cNvPr id="245" name="直線コネクタ 244"/>
        <xdr:cNvCxnSpPr/>
      </xdr:nvCxnSpPr>
      <xdr:spPr>
        <a:xfrm flipV="1">
          <a:off x="1130300" y="16577022"/>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135201</xdr:rowOff>
    </xdr:from>
    <xdr:to>
      <xdr:col>24</xdr:col>
      <xdr:colOff>114300</xdr:colOff>
      <xdr:row>96</xdr:row>
      <xdr:rowOff>65351</xdr:rowOff>
    </xdr:to>
    <xdr:sp macro="" textlink="">
      <xdr:nvSpPr>
        <xdr:cNvPr id="255" name="楕円 254"/>
        <xdr:cNvSpPr/>
      </xdr:nvSpPr>
      <xdr:spPr>
        <a:xfrm>
          <a:off x="4584700" y="164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158078</xdr:rowOff>
    </xdr:from>
    <xdr:ext cx="599010" cy="259045"/>
    <xdr:sp macro="" textlink="">
      <xdr:nvSpPr>
        <xdr:cNvPr id="256" name="衛生費該当値テキスト"/>
        <xdr:cNvSpPr txBox="1"/>
      </xdr:nvSpPr>
      <xdr:spPr>
        <a:xfrm>
          <a:off x="4686300" y="162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149341</xdr:rowOff>
    </xdr:from>
    <xdr:to>
      <xdr:col>20</xdr:col>
      <xdr:colOff>38100</xdr:colOff>
      <xdr:row>96</xdr:row>
      <xdr:rowOff>79491</xdr:rowOff>
    </xdr:to>
    <xdr:sp macro="" textlink="">
      <xdr:nvSpPr>
        <xdr:cNvPr id="257" name="楕円 256"/>
        <xdr:cNvSpPr/>
      </xdr:nvSpPr>
      <xdr:spPr>
        <a:xfrm>
          <a:off x="3746500" y="164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96018</xdr:rowOff>
    </xdr:from>
    <xdr:ext cx="599010" cy="259045"/>
    <xdr:sp macro="" textlink="">
      <xdr:nvSpPr>
        <xdr:cNvPr id="258" name="テキスト ボックス 257"/>
        <xdr:cNvSpPr txBox="1"/>
      </xdr:nvSpPr>
      <xdr:spPr>
        <a:xfrm>
          <a:off x="3497795" y="1621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98112</xdr:rowOff>
    </xdr:from>
    <xdr:to>
      <xdr:col>15</xdr:col>
      <xdr:colOff>101600</xdr:colOff>
      <xdr:row>97</xdr:row>
      <xdr:rowOff>28262</xdr:rowOff>
    </xdr:to>
    <xdr:sp macro="" textlink="">
      <xdr:nvSpPr>
        <xdr:cNvPr id="259" name="楕円 258"/>
        <xdr:cNvSpPr/>
      </xdr:nvSpPr>
      <xdr:spPr>
        <a:xfrm>
          <a:off x="2857500" y="165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44789</xdr:rowOff>
    </xdr:from>
    <xdr:ext cx="599010" cy="259045"/>
    <xdr:sp macro="" textlink="">
      <xdr:nvSpPr>
        <xdr:cNvPr id="260" name="テキスト ボックス 259"/>
        <xdr:cNvSpPr txBox="1"/>
      </xdr:nvSpPr>
      <xdr:spPr>
        <a:xfrm>
          <a:off x="2608795" y="1633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67022</xdr:rowOff>
    </xdr:from>
    <xdr:to>
      <xdr:col>10</xdr:col>
      <xdr:colOff>165100</xdr:colOff>
      <xdr:row>96</xdr:row>
      <xdr:rowOff>168622</xdr:rowOff>
    </xdr:to>
    <xdr:sp macro="" textlink="">
      <xdr:nvSpPr>
        <xdr:cNvPr id="261" name="楕円 260"/>
        <xdr:cNvSpPr/>
      </xdr:nvSpPr>
      <xdr:spPr>
        <a:xfrm>
          <a:off x="1968500" y="165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13699</xdr:rowOff>
    </xdr:from>
    <xdr:ext cx="599010" cy="259045"/>
    <xdr:sp macro="" textlink="">
      <xdr:nvSpPr>
        <xdr:cNvPr id="262" name="テキスト ボックス 261"/>
        <xdr:cNvSpPr txBox="1"/>
      </xdr:nvSpPr>
      <xdr:spPr>
        <a:xfrm>
          <a:off x="1719795" y="163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3609</xdr:rowOff>
    </xdr:from>
    <xdr:to>
      <xdr:col>6</xdr:col>
      <xdr:colOff>38100</xdr:colOff>
      <xdr:row>97</xdr:row>
      <xdr:rowOff>105209</xdr:rowOff>
    </xdr:to>
    <xdr:sp macro="" textlink="">
      <xdr:nvSpPr>
        <xdr:cNvPr id="263" name="楕円 262"/>
        <xdr:cNvSpPr/>
      </xdr:nvSpPr>
      <xdr:spPr>
        <a:xfrm>
          <a:off x="1079500" y="166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121736</xdr:rowOff>
    </xdr:from>
    <xdr:ext cx="599010" cy="259045"/>
    <xdr:sp macro="" textlink="">
      <xdr:nvSpPr>
        <xdr:cNvPr id="264" name="テキスト ボックス 263"/>
        <xdr:cNvSpPr txBox="1"/>
      </xdr:nvSpPr>
      <xdr:spPr>
        <a:xfrm>
          <a:off x="830795" y="164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81788</xdr:rowOff>
    </xdr:from>
    <xdr:to>
      <xdr:col>55</xdr:col>
      <xdr:colOff>0</xdr:colOff>
      <xdr:row>39</xdr:row>
      <xdr:rowOff>28829</xdr:rowOff>
    </xdr:to>
    <xdr:cxnSp macro="">
      <xdr:nvCxnSpPr>
        <xdr:cNvPr id="293" name="直線コネクタ 292"/>
        <xdr:cNvCxnSpPr/>
      </xdr:nvCxnSpPr>
      <xdr:spPr>
        <a:xfrm>
          <a:off x="9639300" y="6596888"/>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81788</xdr:rowOff>
    </xdr:to>
    <xdr:cxnSp macro="">
      <xdr:nvCxnSpPr>
        <xdr:cNvPr id="296" name="直線コネクタ 295"/>
        <xdr:cNvCxnSpPr/>
      </xdr:nvCxnSpPr>
      <xdr:spPr>
        <a:xfrm>
          <a:off x="8750300" y="657288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57785</xdr:rowOff>
    </xdr:from>
    <xdr:to>
      <xdr:col>45</xdr:col>
      <xdr:colOff>177800</xdr:colOff>
      <xdr:row>38</xdr:row>
      <xdr:rowOff>65913</xdr:rowOff>
    </xdr:to>
    <xdr:cxnSp macro="">
      <xdr:nvCxnSpPr>
        <xdr:cNvPr id="299" name="直線コネクタ 298"/>
        <xdr:cNvCxnSpPr/>
      </xdr:nvCxnSpPr>
      <xdr:spPr>
        <a:xfrm flipV="1">
          <a:off x="7861300" y="657288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65913</xdr:rowOff>
    </xdr:from>
    <xdr:to>
      <xdr:col>41</xdr:col>
      <xdr:colOff>50800</xdr:colOff>
      <xdr:row>38</xdr:row>
      <xdr:rowOff>65913</xdr:rowOff>
    </xdr:to>
    <xdr:cxnSp macro="">
      <xdr:nvCxnSpPr>
        <xdr:cNvPr id="302" name="直線コネクタ 301"/>
        <xdr:cNvCxnSpPr/>
      </xdr:nvCxnSpPr>
      <xdr:spPr>
        <a:xfrm>
          <a:off x="6972300" y="6581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149479</xdr:rowOff>
    </xdr:from>
    <xdr:to>
      <xdr:col>55</xdr:col>
      <xdr:colOff>50800</xdr:colOff>
      <xdr:row>39</xdr:row>
      <xdr:rowOff>79629</xdr:rowOff>
    </xdr:to>
    <xdr:sp macro="" textlink="">
      <xdr:nvSpPr>
        <xdr:cNvPr id="312" name="楕円 311"/>
        <xdr:cNvSpPr/>
      </xdr:nvSpPr>
      <xdr:spPr>
        <a:xfrm>
          <a:off x="10426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64406</xdr:rowOff>
    </xdr:from>
    <xdr:ext cx="378565" cy="259045"/>
    <xdr:sp macro="" textlink="">
      <xdr:nvSpPr>
        <xdr:cNvPr id="313" name="労働費該当値テキスト"/>
        <xdr:cNvSpPr txBox="1"/>
      </xdr:nvSpPr>
      <xdr:spPr>
        <a:xfrm>
          <a:off x="10528300" y="6579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30988</xdr:rowOff>
    </xdr:from>
    <xdr:to>
      <xdr:col>50</xdr:col>
      <xdr:colOff>165100</xdr:colOff>
      <xdr:row>38</xdr:row>
      <xdr:rowOff>132588</xdr:rowOff>
    </xdr:to>
    <xdr:sp macro="" textlink="">
      <xdr:nvSpPr>
        <xdr:cNvPr id="314" name="楕円 313"/>
        <xdr:cNvSpPr/>
      </xdr:nvSpPr>
      <xdr:spPr>
        <a:xfrm>
          <a:off x="9588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149115</xdr:rowOff>
    </xdr:from>
    <xdr:ext cx="469744" cy="259045"/>
    <xdr:sp macro="" textlink="">
      <xdr:nvSpPr>
        <xdr:cNvPr id="315" name="テキスト ボックス 314"/>
        <xdr:cNvSpPr txBox="1"/>
      </xdr:nvSpPr>
      <xdr:spPr>
        <a:xfrm>
          <a:off x="9404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6985</xdr:rowOff>
    </xdr:from>
    <xdr:to>
      <xdr:col>46</xdr:col>
      <xdr:colOff>38100</xdr:colOff>
      <xdr:row>38</xdr:row>
      <xdr:rowOff>108585</xdr:rowOff>
    </xdr:to>
    <xdr:sp macro="" textlink="">
      <xdr:nvSpPr>
        <xdr:cNvPr id="316" name="楕円 315"/>
        <xdr:cNvSpPr/>
      </xdr:nvSpPr>
      <xdr:spPr>
        <a:xfrm>
          <a:off x="8699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125112</xdr:rowOff>
    </xdr:from>
    <xdr:ext cx="469744" cy="259045"/>
    <xdr:sp macro="" textlink="">
      <xdr:nvSpPr>
        <xdr:cNvPr id="317" name="テキスト ボックス 316"/>
        <xdr:cNvSpPr txBox="1"/>
      </xdr:nvSpPr>
      <xdr:spPr>
        <a:xfrm>
          <a:off x="8515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xdr:rowOff>
    </xdr:from>
    <xdr:to>
      <xdr:col>41</xdr:col>
      <xdr:colOff>101600</xdr:colOff>
      <xdr:row>38</xdr:row>
      <xdr:rowOff>116713</xdr:rowOff>
    </xdr:to>
    <xdr:sp macro="" textlink="">
      <xdr:nvSpPr>
        <xdr:cNvPr id="318" name="楕円 317"/>
        <xdr:cNvSpPr/>
      </xdr:nvSpPr>
      <xdr:spPr>
        <a:xfrm>
          <a:off x="78105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133240</xdr:rowOff>
    </xdr:from>
    <xdr:ext cx="469744" cy="259045"/>
    <xdr:sp macro="" textlink="">
      <xdr:nvSpPr>
        <xdr:cNvPr id="319" name="テキスト ボックス 318"/>
        <xdr:cNvSpPr txBox="1"/>
      </xdr:nvSpPr>
      <xdr:spPr>
        <a:xfrm>
          <a:off x="7626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15113</xdr:rowOff>
    </xdr:from>
    <xdr:to>
      <xdr:col>36</xdr:col>
      <xdr:colOff>165100</xdr:colOff>
      <xdr:row>38</xdr:row>
      <xdr:rowOff>116713</xdr:rowOff>
    </xdr:to>
    <xdr:sp macro="" textlink="">
      <xdr:nvSpPr>
        <xdr:cNvPr id="320" name="楕円 319"/>
        <xdr:cNvSpPr/>
      </xdr:nvSpPr>
      <xdr:spPr>
        <a:xfrm>
          <a:off x="6921500" y="65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21" name="テキスト ボックス 32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37480</xdr:rowOff>
    </xdr:from>
    <xdr:to>
      <xdr:col>55</xdr:col>
      <xdr:colOff>0</xdr:colOff>
      <xdr:row>58</xdr:row>
      <xdr:rowOff>50828</xdr:rowOff>
    </xdr:to>
    <xdr:cxnSp macro="">
      <xdr:nvCxnSpPr>
        <xdr:cNvPr id="348" name="直線コネクタ 347"/>
        <xdr:cNvCxnSpPr/>
      </xdr:nvCxnSpPr>
      <xdr:spPr>
        <a:xfrm flipV="1">
          <a:off x="9639300" y="9981580"/>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50828</xdr:rowOff>
    </xdr:from>
    <xdr:to>
      <xdr:col>50</xdr:col>
      <xdr:colOff>114300</xdr:colOff>
      <xdr:row>58</xdr:row>
      <xdr:rowOff>55094</xdr:rowOff>
    </xdr:to>
    <xdr:cxnSp macro="">
      <xdr:nvCxnSpPr>
        <xdr:cNvPr id="351" name="直線コネクタ 350"/>
        <xdr:cNvCxnSpPr/>
      </xdr:nvCxnSpPr>
      <xdr:spPr>
        <a:xfrm flipV="1">
          <a:off x="8750300" y="9994928"/>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37194</xdr:rowOff>
    </xdr:from>
    <xdr:to>
      <xdr:col>45</xdr:col>
      <xdr:colOff>177800</xdr:colOff>
      <xdr:row>58</xdr:row>
      <xdr:rowOff>55094</xdr:rowOff>
    </xdr:to>
    <xdr:cxnSp macro="">
      <xdr:nvCxnSpPr>
        <xdr:cNvPr id="354" name="直線コネクタ 353"/>
        <xdr:cNvCxnSpPr/>
      </xdr:nvCxnSpPr>
      <xdr:spPr>
        <a:xfrm>
          <a:off x="7861300" y="9981294"/>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37194</xdr:rowOff>
    </xdr:from>
    <xdr:to>
      <xdr:col>41</xdr:col>
      <xdr:colOff>50800</xdr:colOff>
      <xdr:row>58</xdr:row>
      <xdr:rowOff>68748</xdr:rowOff>
    </xdr:to>
    <xdr:cxnSp macro="">
      <xdr:nvCxnSpPr>
        <xdr:cNvPr id="357" name="直線コネクタ 356"/>
        <xdr:cNvCxnSpPr/>
      </xdr:nvCxnSpPr>
      <xdr:spPr>
        <a:xfrm flipV="1">
          <a:off x="6972300" y="9981294"/>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158130</xdr:rowOff>
    </xdr:from>
    <xdr:to>
      <xdr:col>55</xdr:col>
      <xdr:colOff>50800</xdr:colOff>
      <xdr:row>58</xdr:row>
      <xdr:rowOff>88280</xdr:rowOff>
    </xdr:to>
    <xdr:sp macro="" textlink="">
      <xdr:nvSpPr>
        <xdr:cNvPr id="367" name="楕円 366"/>
        <xdr:cNvSpPr/>
      </xdr:nvSpPr>
      <xdr:spPr>
        <a:xfrm>
          <a:off x="10426700" y="99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117507</xdr:rowOff>
    </xdr:from>
    <xdr:ext cx="599010" cy="259045"/>
    <xdr:sp macro="" textlink="">
      <xdr:nvSpPr>
        <xdr:cNvPr id="368" name="農林水産業費該当値テキスト"/>
        <xdr:cNvSpPr txBox="1"/>
      </xdr:nvSpPr>
      <xdr:spPr>
        <a:xfrm>
          <a:off x="10528300" y="97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xdr:rowOff>
    </xdr:from>
    <xdr:to>
      <xdr:col>50</xdr:col>
      <xdr:colOff>165100</xdr:colOff>
      <xdr:row>58</xdr:row>
      <xdr:rowOff>101628</xdr:rowOff>
    </xdr:to>
    <xdr:sp macro="" textlink="">
      <xdr:nvSpPr>
        <xdr:cNvPr id="369" name="楕円 368"/>
        <xdr:cNvSpPr/>
      </xdr:nvSpPr>
      <xdr:spPr>
        <a:xfrm>
          <a:off x="9588500" y="99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118155</xdr:rowOff>
    </xdr:from>
    <xdr:ext cx="599010" cy="259045"/>
    <xdr:sp macro="" textlink="">
      <xdr:nvSpPr>
        <xdr:cNvPr id="370" name="テキスト ボックス 369"/>
        <xdr:cNvSpPr txBox="1"/>
      </xdr:nvSpPr>
      <xdr:spPr>
        <a:xfrm>
          <a:off x="9339795" y="971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4294</xdr:rowOff>
    </xdr:from>
    <xdr:to>
      <xdr:col>46</xdr:col>
      <xdr:colOff>38100</xdr:colOff>
      <xdr:row>58</xdr:row>
      <xdr:rowOff>105894</xdr:rowOff>
    </xdr:to>
    <xdr:sp macro="" textlink="">
      <xdr:nvSpPr>
        <xdr:cNvPr id="371" name="楕円 370"/>
        <xdr:cNvSpPr/>
      </xdr:nvSpPr>
      <xdr:spPr>
        <a:xfrm>
          <a:off x="8699500" y="99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122421</xdr:rowOff>
    </xdr:from>
    <xdr:ext cx="599010" cy="259045"/>
    <xdr:sp macro="" textlink="">
      <xdr:nvSpPr>
        <xdr:cNvPr id="372" name="テキスト ボックス 371"/>
        <xdr:cNvSpPr txBox="1"/>
      </xdr:nvSpPr>
      <xdr:spPr>
        <a:xfrm>
          <a:off x="8450795" y="972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157844</xdr:rowOff>
    </xdr:from>
    <xdr:to>
      <xdr:col>41</xdr:col>
      <xdr:colOff>101600</xdr:colOff>
      <xdr:row>58</xdr:row>
      <xdr:rowOff>87994</xdr:rowOff>
    </xdr:to>
    <xdr:sp macro="" textlink="">
      <xdr:nvSpPr>
        <xdr:cNvPr id="373" name="楕円 372"/>
        <xdr:cNvSpPr/>
      </xdr:nvSpPr>
      <xdr:spPr>
        <a:xfrm>
          <a:off x="7810500" y="9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104521</xdr:rowOff>
    </xdr:from>
    <xdr:ext cx="599010" cy="259045"/>
    <xdr:sp macro="" textlink="">
      <xdr:nvSpPr>
        <xdr:cNvPr id="374" name="テキスト ボックス 373"/>
        <xdr:cNvSpPr txBox="1"/>
      </xdr:nvSpPr>
      <xdr:spPr>
        <a:xfrm>
          <a:off x="7561795" y="97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17948</xdr:rowOff>
    </xdr:from>
    <xdr:to>
      <xdr:col>36</xdr:col>
      <xdr:colOff>165100</xdr:colOff>
      <xdr:row>58</xdr:row>
      <xdr:rowOff>119548</xdr:rowOff>
    </xdr:to>
    <xdr:sp macro="" textlink="">
      <xdr:nvSpPr>
        <xdr:cNvPr id="375" name="楕円 374"/>
        <xdr:cNvSpPr/>
      </xdr:nvSpPr>
      <xdr:spPr>
        <a:xfrm>
          <a:off x="6921500" y="99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110675</xdr:rowOff>
    </xdr:from>
    <xdr:ext cx="599010" cy="259045"/>
    <xdr:sp macro="" textlink="">
      <xdr:nvSpPr>
        <xdr:cNvPr id="376" name="テキスト ボックス 375"/>
        <xdr:cNvSpPr txBox="1"/>
      </xdr:nvSpPr>
      <xdr:spPr>
        <a:xfrm>
          <a:off x="6672795" y="1005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16999</xdr:rowOff>
    </xdr:from>
    <xdr:to>
      <xdr:col>55</xdr:col>
      <xdr:colOff>0</xdr:colOff>
      <xdr:row>78</xdr:row>
      <xdr:rowOff>42461</xdr:rowOff>
    </xdr:to>
    <xdr:cxnSp macro="">
      <xdr:nvCxnSpPr>
        <xdr:cNvPr id="403" name="直線コネクタ 402"/>
        <xdr:cNvCxnSpPr/>
      </xdr:nvCxnSpPr>
      <xdr:spPr>
        <a:xfrm flipV="1">
          <a:off x="9639300" y="13390099"/>
          <a:ext cx="8382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144729</xdr:rowOff>
    </xdr:from>
    <xdr:to>
      <xdr:col>50</xdr:col>
      <xdr:colOff>114300</xdr:colOff>
      <xdr:row>78</xdr:row>
      <xdr:rowOff>42461</xdr:rowOff>
    </xdr:to>
    <xdr:cxnSp macro="">
      <xdr:nvCxnSpPr>
        <xdr:cNvPr id="406" name="直線コネクタ 405"/>
        <xdr:cNvCxnSpPr/>
      </xdr:nvCxnSpPr>
      <xdr:spPr>
        <a:xfrm>
          <a:off x="8750300" y="13346379"/>
          <a:ext cx="889000" cy="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144729</xdr:rowOff>
    </xdr:from>
    <xdr:to>
      <xdr:col>45</xdr:col>
      <xdr:colOff>177800</xdr:colOff>
      <xdr:row>78</xdr:row>
      <xdr:rowOff>55052</xdr:rowOff>
    </xdr:to>
    <xdr:cxnSp macro="">
      <xdr:nvCxnSpPr>
        <xdr:cNvPr id="409" name="直線コネクタ 408"/>
        <xdr:cNvCxnSpPr/>
      </xdr:nvCxnSpPr>
      <xdr:spPr>
        <a:xfrm flipV="1">
          <a:off x="7861300" y="13346379"/>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42014</xdr:rowOff>
    </xdr:from>
    <xdr:to>
      <xdr:col>41</xdr:col>
      <xdr:colOff>50800</xdr:colOff>
      <xdr:row>78</xdr:row>
      <xdr:rowOff>55052</xdr:rowOff>
    </xdr:to>
    <xdr:cxnSp macro="">
      <xdr:nvCxnSpPr>
        <xdr:cNvPr id="412" name="直線コネクタ 411"/>
        <xdr:cNvCxnSpPr/>
      </xdr:nvCxnSpPr>
      <xdr:spPr>
        <a:xfrm>
          <a:off x="6972300" y="13415114"/>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137649</xdr:rowOff>
    </xdr:from>
    <xdr:to>
      <xdr:col>55</xdr:col>
      <xdr:colOff>50800</xdr:colOff>
      <xdr:row>78</xdr:row>
      <xdr:rowOff>67799</xdr:rowOff>
    </xdr:to>
    <xdr:sp macro="" textlink="">
      <xdr:nvSpPr>
        <xdr:cNvPr id="422" name="楕円 421"/>
        <xdr:cNvSpPr/>
      </xdr:nvSpPr>
      <xdr:spPr>
        <a:xfrm>
          <a:off x="104267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73435</xdr:rowOff>
    </xdr:from>
    <xdr:ext cx="534377" cy="259045"/>
    <xdr:sp macro="" textlink="">
      <xdr:nvSpPr>
        <xdr:cNvPr id="423" name="商工費該当値テキスト"/>
        <xdr:cNvSpPr txBox="1"/>
      </xdr:nvSpPr>
      <xdr:spPr>
        <a:xfrm>
          <a:off x="10528300" y="132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163111</xdr:rowOff>
    </xdr:from>
    <xdr:to>
      <xdr:col>50</xdr:col>
      <xdr:colOff>165100</xdr:colOff>
      <xdr:row>78</xdr:row>
      <xdr:rowOff>93261</xdr:rowOff>
    </xdr:to>
    <xdr:sp macro="" textlink="">
      <xdr:nvSpPr>
        <xdr:cNvPr id="424" name="楕円 423"/>
        <xdr:cNvSpPr/>
      </xdr:nvSpPr>
      <xdr:spPr>
        <a:xfrm>
          <a:off x="9588500" y="133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84388</xdr:rowOff>
    </xdr:from>
    <xdr:ext cx="534377" cy="259045"/>
    <xdr:sp macro="" textlink="">
      <xdr:nvSpPr>
        <xdr:cNvPr id="425" name="テキスト ボックス 424"/>
        <xdr:cNvSpPr txBox="1"/>
      </xdr:nvSpPr>
      <xdr:spPr>
        <a:xfrm>
          <a:off x="9372111" y="134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93929</xdr:rowOff>
    </xdr:from>
    <xdr:to>
      <xdr:col>46</xdr:col>
      <xdr:colOff>38100</xdr:colOff>
      <xdr:row>78</xdr:row>
      <xdr:rowOff>24079</xdr:rowOff>
    </xdr:to>
    <xdr:sp macro="" textlink="">
      <xdr:nvSpPr>
        <xdr:cNvPr id="426" name="楕円 425"/>
        <xdr:cNvSpPr/>
      </xdr:nvSpPr>
      <xdr:spPr>
        <a:xfrm>
          <a:off x="8699500" y="132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40606</xdr:rowOff>
    </xdr:from>
    <xdr:ext cx="534377" cy="259045"/>
    <xdr:sp macro="" textlink="">
      <xdr:nvSpPr>
        <xdr:cNvPr id="427" name="テキスト ボックス 426"/>
        <xdr:cNvSpPr txBox="1"/>
      </xdr:nvSpPr>
      <xdr:spPr>
        <a:xfrm>
          <a:off x="8483111" y="130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4252</xdr:rowOff>
    </xdr:from>
    <xdr:to>
      <xdr:col>41</xdr:col>
      <xdr:colOff>101600</xdr:colOff>
      <xdr:row>78</xdr:row>
      <xdr:rowOff>105852</xdr:rowOff>
    </xdr:to>
    <xdr:sp macro="" textlink="">
      <xdr:nvSpPr>
        <xdr:cNvPr id="428" name="楕円 427"/>
        <xdr:cNvSpPr/>
      </xdr:nvSpPr>
      <xdr:spPr>
        <a:xfrm>
          <a:off x="7810500" y="13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96979</xdr:rowOff>
    </xdr:from>
    <xdr:ext cx="534377" cy="259045"/>
    <xdr:sp macro="" textlink="">
      <xdr:nvSpPr>
        <xdr:cNvPr id="429" name="テキスト ボックス 428"/>
        <xdr:cNvSpPr txBox="1"/>
      </xdr:nvSpPr>
      <xdr:spPr>
        <a:xfrm>
          <a:off x="7594111" y="13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162664</xdr:rowOff>
    </xdr:from>
    <xdr:to>
      <xdr:col>36</xdr:col>
      <xdr:colOff>165100</xdr:colOff>
      <xdr:row>78</xdr:row>
      <xdr:rowOff>92814</xdr:rowOff>
    </xdr:to>
    <xdr:sp macro="" textlink="">
      <xdr:nvSpPr>
        <xdr:cNvPr id="430" name="楕円 429"/>
        <xdr:cNvSpPr/>
      </xdr:nvSpPr>
      <xdr:spPr>
        <a:xfrm>
          <a:off x="6921500" y="133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83941</xdr:rowOff>
    </xdr:from>
    <xdr:ext cx="534377" cy="259045"/>
    <xdr:sp macro="" textlink="">
      <xdr:nvSpPr>
        <xdr:cNvPr id="431" name="テキスト ボックス 430"/>
        <xdr:cNvSpPr txBox="1"/>
      </xdr:nvSpPr>
      <xdr:spPr>
        <a:xfrm>
          <a:off x="6705111" y="134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80409</xdr:rowOff>
    </xdr:from>
    <xdr:to>
      <xdr:col>55</xdr:col>
      <xdr:colOff>0</xdr:colOff>
      <xdr:row>96</xdr:row>
      <xdr:rowOff>145627</xdr:rowOff>
    </xdr:to>
    <xdr:cxnSp macro="">
      <xdr:nvCxnSpPr>
        <xdr:cNvPr id="464" name="直線コネクタ 463"/>
        <xdr:cNvCxnSpPr/>
      </xdr:nvCxnSpPr>
      <xdr:spPr>
        <a:xfrm flipV="1">
          <a:off x="9639300" y="16539609"/>
          <a:ext cx="838200" cy="6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132207</xdr:rowOff>
    </xdr:from>
    <xdr:to>
      <xdr:col>50</xdr:col>
      <xdr:colOff>114300</xdr:colOff>
      <xdr:row>96</xdr:row>
      <xdr:rowOff>145627</xdr:rowOff>
    </xdr:to>
    <xdr:cxnSp macro="">
      <xdr:nvCxnSpPr>
        <xdr:cNvPr id="467" name="直線コネクタ 466"/>
        <xdr:cNvCxnSpPr/>
      </xdr:nvCxnSpPr>
      <xdr:spPr>
        <a:xfrm>
          <a:off x="8750300" y="16591407"/>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132207</xdr:rowOff>
    </xdr:from>
    <xdr:to>
      <xdr:col>45</xdr:col>
      <xdr:colOff>177800</xdr:colOff>
      <xdr:row>97</xdr:row>
      <xdr:rowOff>14404</xdr:rowOff>
    </xdr:to>
    <xdr:cxnSp macro="">
      <xdr:nvCxnSpPr>
        <xdr:cNvPr id="470" name="直線コネクタ 469"/>
        <xdr:cNvCxnSpPr/>
      </xdr:nvCxnSpPr>
      <xdr:spPr>
        <a:xfrm flipV="1">
          <a:off x="7861300" y="16591407"/>
          <a:ext cx="889000" cy="5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71296</xdr:rowOff>
    </xdr:from>
    <xdr:to>
      <xdr:col>41</xdr:col>
      <xdr:colOff>50800</xdr:colOff>
      <xdr:row>97</xdr:row>
      <xdr:rowOff>14404</xdr:rowOff>
    </xdr:to>
    <xdr:cxnSp macro="">
      <xdr:nvCxnSpPr>
        <xdr:cNvPr id="473" name="直線コネクタ 472"/>
        <xdr:cNvCxnSpPr/>
      </xdr:nvCxnSpPr>
      <xdr:spPr>
        <a:xfrm>
          <a:off x="6972300" y="16530496"/>
          <a:ext cx="889000" cy="1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29609</xdr:rowOff>
    </xdr:from>
    <xdr:to>
      <xdr:col>55</xdr:col>
      <xdr:colOff>50800</xdr:colOff>
      <xdr:row>96</xdr:row>
      <xdr:rowOff>131209</xdr:rowOff>
    </xdr:to>
    <xdr:sp macro="" textlink="">
      <xdr:nvSpPr>
        <xdr:cNvPr id="483" name="楕円 482"/>
        <xdr:cNvSpPr/>
      </xdr:nvSpPr>
      <xdr:spPr>
        <a:xfrm>
          <a:off x="10426700" y="164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52486</xdr:rowOff>
    </xdr:from>
    <xdr:ext cx="599010" cy="259045"/>
    <xdr:sp macro="" textlink="">
      <xdr:nvSpPr>
        <xdr:cNvPr id="484" name="土木費該当値テキスト"/>
        <xdr:cNvSpPr txBox="1"/>
      </xdr:nvSpPr>
      <xdr:spPr>
        <a:xfrm>
          <a:off x="10528300" y="163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94827</xdr:rowOff>
    </xdr:from>
    <xdr:to>
      <xdr:col>50</xdr:col>
      <xdr:colOff>165100</xdr:colOff>
      <xdr:row>97</xdr:row>
      <xdr:rowOff>24977</xdr:rowOff>
    </xdr:to>
    <xdr:sp macro="" textlink="">
      <xdr:nvSpPr>
        <xdr:cNvPr id="485" name="楕円 484"/>
        <xdr:cNvSpPr/>
      </xdr:nvSpPr>
      <xdr:spPr>
        <a:xfrm>
          <a:off x="95885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41504</xdr:rowOff>
    </xdr:from>
    <xdr:ext cx="599010" cy="259045"/>
    <xdr:sp macro="" textlink="">
      <xdr:nvSpPr>
        <xdr:cNvPr id="486" name="テキスト ボックス 485"/>
        <xdr:cNvSpPr txBox="1"/>
      </xdr:nvSpPr>
      <xdr:spPr>
        <a:xfrm>
          <a:off x="9339795" y="1632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81407</xdr:rowOff>
    </xdr:from>
    <xdr:to>
      <xdr:col>46</xdr:col>
      <xdr:colOff>38100</xdr:colOff>
      <xdr:row>97</xdr:row>
      <xdr:rowOff>11557</xdr:rowOff>
    </xdr:to>
    <xdr:sp macro="" textlink="">
      <xdr:nvSpPr>
        <xdr:cNvPr id="487" name="楕円 486"/>
        <xdr:cNvSpPr/>
      </xdr:nvSpPr>
      <xdr:spPr>
        <a:xfrm>
          <a:off x="8699500" y="165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28084</xdr:rowOff>
    </xdr:from>
    <xdr:ext cx="599010" cy="259045"/>
    <xdr:sp macro="" textlink="">
      <xdr:nvSpPr>
        <xdr:cNvPr id="488" name="テキスト ボックス 487"/>
        <xdr:cNvSpPr txBox="1"/>
      </xdr:nvSpPr>
      <xdr:spPr>
        <a:xfrm>
          <a:off x="8450795" y="1631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135054</xdr:rowOff>
    </xdr:from>
    <xdr:to>
      <xdr:col>41</xdr:col>
      <xdr:colOff>101600</xdr:colOff>
      <xdr:row>97</xdr:row>
      <xdr:rowOff>65204</xdr:rowOff>
    </xdr:to>
    <xdr:sp macro="" textlink="">
      <xdr:nvSpPr>
        <xdr:cNvPr id="489" name="楕円 488"/>
        <xdr:cNvSpPr/>
      </xdr:nvSpPr>
      <xdr:spPr>
        <a:xfrm>
          <a:off x="7810500" y="165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81731</xdr:rowOff>
    </xdr:from>
    <xdr:ext cx="599010" cy="259045"/>
    <xdr:sp macro="" textlink="">
      <xdr:nvSpPr>
        <xdr:cNvPr id="490" name="テキスト ボックス 489"/>
        <xdr:cNvSpPr txBox="1"/>
      </xdr:nvSpPr>
      <xdr:spPr>
        <a:xfrm>
          <a:off x="7561795" y="1636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20496</xdr:rowOff>
    </xdr:from>
    <xdr:to>
      <xdr:col>36</xdr:col>
      <xdr:colOff>165100</xdr:colOff>
      <xdr:row>96</xdr:row>
      <xdr:rowOff>122096</xdr:rowOff>
    </xdr:to>
    <xdr:sp macro="" textlink="">
      <xdr:nvSpPr>
        <xdr:cNvPr id="491" name="楕円 490"/>
        <xdr:cNvSpPr/>
      </xdr:nvSpPr>
      <xdr:spPr>
        <a:xfrm>
          <a:off x="6921500" y="164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138623</xdr:rowOff>
    </xdr:from>
    <xdr:ext cx="599010" cy="259045"/>
    <xdr:sp macro="" textlink="">
      <xdr:nvSpPr>
        <xdr:cNvPr id="492" name="テキスト ボックス 491"/>
        <xdr:cNvSpPr txBox="1"/>
      </xdr:nvSpPr>
      <xdr:spPr>
        <a:xfrm>
          <a:off x="6672795" y="162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148915</xdr:rowOff>
    </xdr:from>
    <xdr:to>
      <xdr:col>85</xdr:col>
      <xdr:colOff>127000</xdr:colOff>
      <xdr:row>37</xdr:row>
      <xdr:rowOff>156598</xdr:rowOff>
    </xdr:to>
    <xdr:cxnSp macro="">
      <xdr:nvCxnSpPr>
        <xdr:cNvPr id="519" name="直線コネクタ 518"/>
        <xdr:cNvCxnSpPr/>
      </xdr:nvCxnSpPr>
      <xdr:spPr>
        <a:xfrm>
          <a:off x="15481300" y="6492565"/>
          <a:ext cx="8382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140900</xdr:rowOff>
    </xdr:from>
    <xdr:to>
      <xdr:col>81</xdr:col>
      <xdr:colOff>50800</xdr:colOff>
      <xdr:row>37</xdr:row>
      <xdr:rowOff>148915</xdr:rowOff>
    </xdr:to>
    <xdr:cxnSp macro="">
      <xdr:nvCxnSpPr>
        <xdr:cNvPr id="522" name="直線コネクタ 521"/>
        <xdr:cNvCxnSpPr/>
      </xdr:nvCxnSpPr>
      <xdr:spPr>
        <a:xfrm>
          <a:off x="14592300" y="6484550"/>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140900</xdr:rowOff>
    </xdr:from>
    <xdr:to>
      <xdr:col>76</xdr:col>
      <xdr:colOff>114300</xdr:colOff>
      <xdr:row>37</xdr:row>
      <xdr:rowOff>156518</xdr:rowOff>
    </xdr:to>
    <xdr:cxnSp macro="">
      <xdr:nvCxnSpPr>
        <xdr:cNvPr id="525" name="直線コネクタ 524"/>
        <xdr:cNvCxnSpPr/>
      </xdr:nvCxnSpPr>
      <xdr:spPr>
        <a:xfrm flipV="1">
          <a:off x="13703300" y="6484550"/>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156518</xdr:rowOff>
    </xdr:from>
    <xdr:to>
      <xdr:col>71</xdr:col>
      <xdr:colOff>177800</xdr:colOff>
      <xdr:row>38</xdr:row>
      <xdr:rowOff>1045</xdr:rowOff>
    </xdr:to>
    <xdr:cxnSp macro="">
      <xdr:nvCxnSpPr>
        <xdr:cNvPr id="528" name="直線コネクタ 527"/>
        <xdr:cNvCxnSpPr/>
      </xdr:nvCxnSpPr>
      <xdr:spPr>
        <a:xfrm flipV="1">
          <a:off x="12814300" y="6500168"/>
          <a:ext cx="889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105798</xdr:rowOff>
    </xdr:from>
    <xdr:to>
      <xdr:col>85</xdr:col>
      <xdr:colOff>177800</xdr:colOff>
      <xdr:row>38</xdr:row>
      <xdr:rowOff>35948</xdr:rowOff>
    </xdr:to>
    <xdr:sp macro="" textlink="">
      <xdr:nvSpPr>
        <xdr:cNvPr id="538" name="楕円 537"/>
        <xdr:cNvSpPr/>
      </xdr:nvSpPr>
      <xdr:spPr>
        <a:xfrm>
          <a:off x="16268700" y="64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128675</xdr:rowOff>
    </xdr:from>
    <xdr:ext cx="534377" cy="259045"/>
    <xdr:sp macro="" textlink="">
      <xdr:nvSpPr>
        <xdr:cNvPr id="539" name="消防費該当値テキスト"/>
        <xdr:cNvSpPr txBox="1"/>
      </xdr:nvSpPr>
      <xdr:spPr>
        <a:xfrm>
          <a:off x="16370300" y="63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98115</xdr:rowOff>
    </xdr:from>
    <xdr:to>
      <xdr:col>81</xdr:col>
      <xdr:colOff>101600</xdr:colOff>
      <xdr:row>38</xdr:row>
      <xdr:rowOff>28265</xdr:rowOff>
    </xdr:to>
    <xdr:sp macro="" textlink="">
      <xdr:nvSpPr>
        <xdr:cNvPr id="540" name="楕円 539"/>
        <xdr:cNvSpPr/>
      </xdr:nvSpPr>
      <xdr:spPr>
        <a:xfrm>
          <a:off x="15430500" y="64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44792</xdr:rowOff>
    </xdr:from>
    <xdr:ext cx="534377" cy="259045"/>
    <xdr:sp macro="" textlink="">
      <xdr:nvSpPr>
        <xdr:cNvPr id="541" name="テキスト ボックス 540"/>
        <xdr:cNvSpPr txBox="1"/>
      </xdr:nvSpPr>
      <xdr:spPr>
        <a:xfrm>
          <a:off x="15214111" y="62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90100</xdr:rowOff>
    </xdr:from>
    <xdr:to>
      <xdr:col>76</xdr:col>
      <xdr:colOff>165100</xdr:colOff>
      <xdr:row>38</xdr:row>
      <xdr:rowOff>20250</xdr:rowOff>
    </xdr:to>
    <xdr:sp macro="" textlink="">
      <xdr:nvSpPr>
        <xdr:cNvPr id="542" name="楕円 541"/>
        <xdr:cNvSpPr/>
      </xdr:nvSpPr>
      <xdr:spPr>
        <a:xfrm>
          <a:off x="14541500" y="64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36777</xdr:rowOff>
    </xdr:from>
    <xdr:ext cx="534377" cy="259045"/>
    <xdr:sp macro="" textlink="">
      <xdr:nvSpPr>
        <xdr:cNvPr id="543" name="テキスト ボックス 542"/>
        <xdr:cNvSpPr txBox="1"/>
      </xdr:nvSpPr>
      <xdr:spPr>
        <a:xfrm>
          <a:off x="14325111" y="62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105718</xdr:rowOff>
    </xdr:from>
    <xdr:to>
      <xdr:col>72</xdr:col>
      <xdr:colOff>38100</xdr:colOff>
      <xdr:row>38</xdr:row>
      <xdr:rowOff>35868</xdr:rowOff>
    </xdr:to>
    <xdr:sp macro="" textlink="">
      <xdr:nvSpPr>
        <xdr:cNvPr id="544" name="楕円 543"/>
        <xdr:cNvSpPr/>
      </xdr:nvSpPr>
      <xdr:spPr>
        <a:xfrm>
          <a:off x="13652500" y="64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52395</xdr:rowOff>
    </xdr:from>
    <xdr:ext cx="534377" cy="259045"/>
    <xdr:sp macro="" textlink="">
      <xdr:nvSpPr>
        <xdr:cNvPr id="545" name="テキスト ボックス 544"/>
        <xdr:cNvSpPr txBox="1"/>
      </xdr:nvSpPr>
      <xdr:spPr>
        <a:xfrm>
          <a:off x="13436111" y="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121695</xdr:rowOff>
    </xdr:from>
    <xdr:to>
      <xdr:col>67</xdr:col>
      <xdr:colOff>101600</xdr:colOff>
      <xdr:row>38</xdr:row>
      <xdr:rowOff>51845</xdr:rowOff>
    </xdr:to>
    <xdr:sp macro="" textlink="">
      <xdr:nvSpPr>
        <xdr:cNvPr id="546" name="楕円 545"/>
        <xdr:cNvSpPr/>
      </xdr:nvSpPr>
      <xdr:spPr>
        <a:xfrm>
          <a:off x="12763500" y="64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68372</xdr:rowOff>
    </xdr:from>
    <xdr:ext cx="534377" cy="259045"/>
    <xdr:sp macro="" textlink="">
      <xdr:nvSpPr>
        <xdr:cNvPr id="547" name="テキスト ボックス 546"/>
        <xdr:cNvSpPr txBox="1"/>
      </xdr:nvSpPr>
      <xdr:spPr>
        <a:xfrm>
          <a:off x="12547111" y="62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86322</xdr:rowOff>
    </xdr:from>
    <xdr:to>
      <xdr:col>85</xdr:col>
      <xdr:colOff>127000</xdr:colOff>
      <xdr:row>56</xdr:row>
      <xdr:rowOff>133577</xdr:rowOff>
    </xdr:to>
    <xdr:cxnSp macro="">
      <xdr:nvCxnSpPr>
        <xdr:cNvPr id="576" name="直線コネクタ 575"/>
        <xdr:cNvCxnSpPr/>
      </xdr:nvCxnSpPr>
      <xdr:spPr>
        <a:xfrm flipV="1">
          <a:off x="15481300" y="9687522"/>
          <a:ext cx="8382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133577</xdr:rowOff>
    </xdr:from>
    <xdr:to>
      <xdr:col>81</xdr:col>
      <xdr:colOff>50800</xdr:colOff>
      <xdr:row>56</xdr:row>
      <xdr:rowOff>152450</xdr:rowOff>
    </xdr:to>
    <xdr:cxnSp macro="">
      <xdr:nvCxnSpPr>
        <xdr:cNvPr id="579" name="直線コネクタ 578"/>
        <xdr:cNvCxnSpPr/>
      </xdr:nvCxnSpPr>
      <xdr:spPr>
        <a:xfrm flipV="1">
          <a:off x="14592300" y="9734777"/>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152450</xdr:rowOff>
    </xdr:from>
    <xdr:to>
      <xdr:col>76</xdr:col>
      <xdr:colOff>114300</xdr:colOff>
      <xdr:row>56</xdr:row>
      <xdr:rowOff>164800</xdr:rowOff>
    </xdr:to>
    <xdr:cxnSp macro="">
      <xdr:nvCxnSpPr>
        <xdr:cNvPr id="582" name="直線コネクタ 581"/>
        <xdr:cNvCxnSpPr/>
      </xdr:nvCxnSpPr>
      <xdr:spPr>
        <a:xfrm flipV="1">
          <a:off x="13703300" y="9753650"/>
          <a:ext cx="8890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36066</xdr:rowOff>
    </xdr:from>
    <xdr:to>
      <xdr:col>71</xdr:col>
      <xdr:colOff>177800</xdr:colOff>
      <xdr:row>56</xdr:row>
      <xdr:rowOff>164800</xdr:rowOff>
    </xdr:to>
    <xdr:cxnSp macro="">
      <xdr:nvCxnSpPr>
        <xdr:cNvPr id="585" name="直線コネクタ 584"/>
        <xdr:cNvCxnSpPr/>
      </xdr:nvCxnSpPr>
      <xdr:spPr>
        <a:xfrm>
          <a:off x="12814300" y="9637266"/>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35522</xdr:rowOff>
    </xdr:from>
    <xdr:to>
      <xdr:col>85</xdr:col>
      <xdr:colOff>177800</xdr:colOff>
      <xdr:row>56</xdr:row>
      <xdr:rowOff>137122</xdr:rowOff>
    </xdr:to>
    <xdr:sp macro="" textlink="">
      <xdr:nvSpPr>
        <xdr:cNvPr id="595" name="楕円 594"/>
        <xdr:cNvSpPr/>
      </xdr:nvSpPr>
      <xdr:spPr>
        <a:xfrm>
          <a:off x="162687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58399</xdr:rowOff>
    </xdr:from>
    <xdr:ext cx="599010" cy="259045"/>
    <xdr:sp macro="" textlink="">
      <xdr:nvSpPr>
        <xdr:cNvPr id="596" name="教育費該当値テキスト"/>
        <xdr:cNvSpPr txBox="1"/>
      </xdr:nvSpPr>
      <xdr:spPr>
        <a:xfrm>
          <a:off x="16370300" y="94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82777</xdr:rowOff>
    </xdr:from>
    <xdr:to>
      <xdr:col>81</xdr:col>
      <xdr:colOff>101600</xdr:colOff>
      <xdr:row>57</xdr:row>
      <xdr:rowOff>12927</xdr:rowOff>
    </xdr:to>
    <xdr:sp macro="" textlink="">
      <xdr:nvSpPr>
        <xdr:cNvPr id="597" name="楕円 596"/>
        <xdr:cNvSpPr/>
      </xdr:nvSpPr>
      <xdr:spPr>
        <a:xfrm>
          <a:off x="15430500" y="9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29454</xdr:rowOff>
    </xdr:from>
    <xdr:ext cx="599010" cy="259045"/>
    <xdr:sp macro="" textlink="">
      <xdr:nvSpPr>
        <xdr:cNvPr id="598" name="テキスト ボックス 597"/>
        <xdr:cNvSpPr txBox="1"/>
      </xdr:nvSpPr>
      <xdr:spPr>
        <a:xfrm>
          <a:off x="15181795" y="945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101650</xdr:rowOff>
    </xdr:from>
    <xdr:to>
      <xdr:col>76</xdr:col>
      <xdr:colOff>165100</xdr:colOff>
      <xdr:row>57</xdr:row>
      <xdr:rowOff>31800</xdr:rowOff>
    </xdr:to>
    <xdr:sp macro="" textlink="">
      <xdr:nvSpPr>
        <xdr:cNvPr id="599" name="楕円 598"/>
        <xdr:cNvSpPr/>
      </xdr:nvSpPr>
      <xdr:spPr>
        <a:xfrm>
          <a:off x="14541500" y="97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48327</xdr:rowOff>
    </xdr:from>
    <xdr:ext cx="599010" cy="259045"/>
    <xdr:sp macro="" textlink="">
      <xdr:nvSpPr>
        <xdr:cNvPr id="600" name="テキスト ボックス 599"/>
        <xdr:cNvSpPr txBox="1"/>
      </xdr:nvSpPr>
      <xdr:spPr>
        <a:xfrm>
          <a:off x="14292795" y="947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114000</xdr:rowOff>
    </xdr:from>
    <xdr:to>
      <xdr:col>72</xdr:col>
      <xdr:colOff>38100</xdr:colOff>
      <xdr:row>57</xdr:row>
      <xdr:rowOff>44150</xdr:rowOff>
    </xdr:to>
    <xdr:sp macro="" textlink="">
      <xdr:nvSpPr>
        <xdr:cNvPr id="601" name="楕円 600"/>
        <xdr:cNvSpPr/>
      </xdr:nvSpPr>
      <xdr:spPr>
        <a:xfrm>
          <a:off x="13652500" y="9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60677</xdr:rowOff>
    </xdr:from>
    <xdr:ext cx="599010" cy="259045"/>
    <xdr:sp macro="" textlink="">
      <xdr:nvSpPr>
        <xdr:cNvPr id="602" name="テキスト ボックス 601"/>
        <xdr:cNvSpPr txBox="1"/>
      </xdr:nvSpPr>
      <xdr:spPr>
        <a:xfrm>
          <a:off x="13403795" y="94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156716</xdr:rowOff>
    </xdr:from>
    <xdr:to>
      <xdr:col>67</xdr:col>
      <xdr:colOff>101600</xdr:colOff>
      <xdr:row>56</xdr:row>
      <xdr:rowOff>86866</xdr:rowOff>
    </xdr:to>
    <xdr:sp macro="" textlink="">
      <xdr:nvSpPr>
        <xdr:cNvPr id="603" name="楕円 602"/>
        <xdr:cNvSpPr/>
      </xdr:nvSpPr>
      <xdr:spPr>
        <a:xfrm>
          <a:off x="12763500" y="9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103393</xdr:rowOff>
    </xdr:from>
    <xdr:ext cx="599010" cy="259045"/>
    <xdr:sp macro="" textlink="">
      <xdr:nvSpPr>
        <xdr:cNvPr id="604" name="テキスト ボックス 603"/>
        <xdr:cNvSpPr txBox="1"/>
      </xdr:nvSpPr>
      <xdr:spPr>
        <a:xfrm>
          <a:off x="12514795" y="93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157944</xdr:rowOff>
    </xdr:from>
    <xdr:to>
      <xdr:col>85</xdr:col>
      <xdr:colOff>127000</xdr:colOff>
      <xdr:row>97</xdr:row>
      <xdr:rowOff>14162</xdr:rowOff>
    </xdr:to>
    <xdr:cxnSp macro="">
      <xdr:nvCxnSpPr>
        <xdr:cNvPr id="690" name="直線コネクタ 689"/>
        <xdr:cNvCxnSpPr/>
      </xdr:nvCxnSpPr>
      <xdr:spPr>
        <a:xfrm flipV="1">
          <a:off x="15481300" y="16617144"/>
          <a:ext cx="8382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14162</xdr:rowOff>
    </xdr:from>
    <xdr:to>
      <xdr:col>81</xdr:col>
      <xdr:colOff>50800</xdr:colOff>
      <xdr:row>97</xdr:row>
      <xdr:rowOff>68884</xdr:rowOff>
    </xdr:to>
    <xdr:cxnSp macro="">
      <xdr:nvCxnSpPr>
        <xdr:cNvPr id="693" name="直線コネクタ 692"/>
        <xdr:cNvCxnSpPr/>
      </xdr:nvCxnSpPr>
      <xdr:spPr>
        <a:xfrm flipV="1">
          <a:off x="14592300" y="16644812"/>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36654</xdr:rowOff>
    </xdr:from>
    <xdr:to>
      <xdr:col>76</xdr:col>
      <xdr:colOff>114300</xdr:colOff>
      <xdr:row>97</xdr:row>
      <xdr:rowOff>68884</xdr:rowOff>
    </xdr:to>
    <xdr:cxnSp macro="">
      <xdr:nvCxnSpPr>
        <xdr:cNvPr id="696" name="直線コネクタ 695"/>
        <xdr:cNvCxnSpPr/>
      </xdr:nvCxnSpPr>
      <xdr:spPr>
        <a:xfrm>
          <a:off x="13703300" y="16667304"/>
          <a:ext cx="8890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36654</xdr:rowOff>
    </xdr:from>
    <xdr:to>
      <xdr:col>71</xdr:col>
      <xdr:colOff>177800</xdr:colOff>
      <xdr:row>97</xdr:row>
      <xdr:rowOff>52260</xdr:rowOff>
    </xdr:to>
    <xdr:cxnSp macro="">
      <xdr:nvCxnSpPr>
        <xdr:cNvPr id="699" name="直線コネクタ 698"/>
        <xdr:cNvCxnSpPr/>
      </xdr:nvCxnSpPr>
      <xdr:spPr>
        <a:xfrm flipV="1">
          <a:off x="12814300" y="16667304"/>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107144</xdr:rowOff>
    </xdr:from>
    <xdr:to>
      <xdr:col>85</xdr:col>
      <xdr:colOff>177800</xdr:colOff>
      <xdr:row>97</xdr:row>
      <xdr:rowOff>37294</xdr:rowOff>
    </xdr:to>
    <xdr:sp macro="" textlink="">
      <xdr:nvSpPr>
        <xdr:cNvPr id="709" name="楕円 708"/>
        <xdr:cNvSpPr/>
      </xdr:nvSpPr>
      <xdr:spPr>
        <a:xfrm>
          <a:off x="16268700" y="165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130021</xdr:rowOff>
    </xdr:from>
    <xdr:ext cx="599010" cy="259045"/>
    <xdr:sp macro="" textlink="">
      <xdr:nvSpPr>
        <xdr:cNvPr id="710" name="公債費該当値テキスト"/>
        <xdr:cNvSpPr txBox="1"/>
      </xdr:nvSpPr>
      <xdr:spPr>
        <a:xfrm>
          <a:off x="16370300" y="1641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134812</xdr:rowOff>
    </xdr:from>
    <xdr:to>
      <xdr:col>81</xdr:col>
      <xdr:colOff>101600</xdr:colOff>
      <xdr:row>97</xdr:row>
      <xdr:rowOff>64962</xdr:rowOff>
    </xdr:to>
    <xdr:sp macro="" textlink="">
      <xdr:nvSpPr>
        <xdr:cNvPr id="711" name="楕円 710"/>
        <xdr:cNvSpPr/>
      </xdr:nvSpPr>
      <xdr:spPr>
        <a:xfrm>
          <a:off x="15430500" y="165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81489</xdr:rowOff>
    </xdr:from>
    <xdr:ext cx="599010" cy="259045"/>
    <xdr:sp macro="" textlink="">
      <xdr:nvSpPr>
        <xdr:cNvPr id="712" name="テキスト ボックス 711"/>
        <xdr:cNvSpPr txBox="1"/>
      </xdr:nvSpPr>
      <xdr:spPr>
        <a:xfrm>
          <a:off x="15181795" y="163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18084</xdr:rowOff>
    </xdr:from>
    <xdr:to>
      <xdr:col>76</xdr:col>
      <xdr:colOff>165100</xdr:colOff>
      <xdr:row>97</xdr:row>
      <xdr:rowOff>119684</xdr:rowOff>
    </xdr:to>
    <xdr:sp macro="" textlink="">
      <xdr:nvSpPr>
        <xdr:cNvPr id="713" name="楕円 712"/>
        <xdr:cNvSpPr/>
      </xdr:nvSpPr>
      <xdr:spPr>
        <a:xfrm>
          <a:off x="14541500" y="16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136211</xdr:rowOff>
    </xdr:from>
    <xdr:ext cx="599010" cy="259045"/>
    <xdr:sp macro="" textlink="">
      <xdr:nvSpPr>
        <xdr:cNvPr id="714" name="テキスト ボックス 713"/>
        <xdr:cNvSpPr txBox="1"/>
      </xdr:nvSpPr>
      <xdr:spPr>
        <a:xfrm>
          <a:off x="14292795" y="164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157304</xdr:rowOff>
    </xdr:from>
    <xdr:to>
      <xdr:col>72</xdr:col>
      <xdr:colOff>38100</xdr:colOff>
      <xdr:row>97</xdr:row>
      <xdr:rowOff>87454</xdr:rowOff>
    </xdr:to>
    <xdr:sp macro="" textlink="">
      <xdr:nvSpPr>
        <xdr:cNvPr id="715" name="楕円 714"/>
        <xdr:cNvSpPr/>
      </xdr:nvSpPr>
      <xdr:spPr>
        <a:xfrm>
          <a:off x="13652500" y="166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103981</xdr:rowOff>
    </xdr:from>
    <xdr:ext cx="599010" cy="259045"/>
    <xdr:sp macro="" textlink="">
      <xdr:nvSpPr>
        <xdr:cNvPr id="716" name="テキスト ボックス 715"/>
        <xdr:cNvSpPr txBox="1"/>
      </xdr:nvSpPr>
      <xdr:spPr>
        <a:xfrm>
          <a:off x="13403795" y="163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xdr:rowOff>
    </xdr:from>
    <xdr:to>
      <xdr:col>67</xdr:col>
      <xdr:colOff>101600</xdr:colOff>
      <xdr:row>97</xdr:row>
      <xdr:rowOff>103060</xdr:rowOff>
    </xdr:to>
    <xdr:sp macro="" textlink="">
      <xdr:nvSpPr>
        <xdr:cNvPr id="717" name="楕円 716"/>
        <xdr:cNvSpPr/>
      </xdr:nvSpPr>
      <xdr:spPr>
        <a:xfrm>
          <a:off x="12763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119587</xdr:rowOff>
    </xdr:from>
    <xdr:ext cx="599010" cy="259045"/>
    <xdr:sp macro="" textlink="">
      <xdr:nvSpPr>
        <xdr:cNvPr id="718" name="テキスト ボックス 717"/>
        <xdr:cNvSpPr txBox="1"/>
      </xdr:nvSpPr>
      <xdr:spPr>
        <a:xfrm>
          <a:off x="12514795" y="164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138443</xdr:rowOff>
    </xdr:from>
    <xdr:to>
      <xdr:col>116</xdr:col>
      <xdr:colOff>63500</xdr:colOff>
      <xdr:row>38</xdr:row>
      <xdr:rowOff>139700</xdr:rowOff>
    </xdr:to>
    <xdr:cxnSp macro="">
      <xdr:nvCxnSpPr>
        <xdr:cNvPr id="745" name="直線コネクタ 744"/>
        <xdr:cNvCxnSpPr/>
      </xdr:nvCxnSpPr>
      <xdr:spPr>
        <a:xfrm>
          <a:off x="21323300" y="6653543"/>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138443</xdr:rowOff>
    </xdr:from>
    <xdr:to>
      <xdr:col>111</xdr:col>
      <xdr:colOff>177800</xdr:colOff>
      <xdr:row>38</xdr:row>
      <xdr:rowOff>139700</xdr:rowOff>
    </xdr:to>
    <xdr:cxnSp macro="">
      <xdr:nvCxnSpPr>
        <xdr:cNvPr id="748" name="直線コネクタ 747"/>
        <xdr:cNvCxnSpPr/>
      </xdr:nvCxnSpPr>
      <xdr:spPr>
        <a:xfrm flipV="1">
          <a:off x="20434300" y="66535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87643</xdr:rowOff>
    </xdr:from>
    <xdr:to>
      <xdr:col>112</xdr:col>
      <xdr:colOff>38100</xdr:colOff>
      <xdr:row>39</xdr:row>
      <xdr:rowOff>17793</xdr:rowOff>
    </xdr:to>
    <xdr:sp macro="" textlink="">
      <xdr:nvSpPr>
        <xdr:cNvPr id="766" name="楕円 765"/>
        <xdr:cNvSpPr/>
      </xdr:nvSpPr>
      <xdr:spPr>
        <a:xfrm>
          <a:off x="21272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8920</xdr:rowOff>
    </xdr:from>
    <xdr:ext cx="313932" cy="259045"/>
    <xdr:sp macro="" textlink="">
      <xdr:nvSpPr>
        <xdr:cNvPr id="767" name="テキスト ボックス 766"/>
        <xdr:cNvSpPr txBox="1"/>
      </xdr:nvSpPr>
      <xdr:spPr>
        <a:xfrm>
          <a:off x="21166333" y="6695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・民生費は、住民一人当たり</a:t>
          </a:r>
          <a:r>
            <a:rPr lang="ja-JP" altLang="en-US" sz="1100" baseline="0">
              <a:solidFill>
                <a:schemeClr val="dk1"/>
              </a:solidFill>
              <a:effectLst/>
              <a:latin typeface="+mn-lt"/>
              <a:ea typeface="+mn-ea"/>
              <a:cs typeface="+mn-cs"/>
            </a:rPr>
            <a:t>４１４</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２９３</a:t>
          </a:r>
          <a:r>
            <a:rPr lang="ja-JP" altLang="ja-JP" sz="1100" baseline="0">
              <a:solidFill>
                <a:schemeClr val="dk1"/>
              </a:solidFill>
              <a:effectLst/>
              <a:latin typeface="+mn-lt"/>
              <a:ea typeface="+mn-ea"/>
              <a:cs typeface="+mn-cs"/>
            </a:rPr>
            <a:t>円となっている。決算額全体でみると、民生費のうち老人福祉及び児童福祉に要する経費が増嵩していることが要因となっている。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　これは、本町において、老人福祉施設や認定こども園等のサービス内容の向上を積極的に支援しているためである。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・衛生費は、住民一人当たり１</a:t>
          </a:r>
          <a:r>
            <a:rPr lang="ja-JP" altLang="en-US" sz="1100" baseline="0">
              <a:solidFill>
                <a:schemeClr val="dk1"/>
              </a:solidFill>
              <a:effectLst/>
              <a:latin typeface="+mn-lt"/>
              <a:ea typeface="+mn-ea"/>
              <a:cs typeface="+mn-cs"/>
            </a:rPr>
            <a:t>８３</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３２</a:t>
          </a:r>
          <a:r>
            <a:rPr lang="ja-JP" altLang="ja-JP" sz="1100" baseline="0">
              <a:solidFill>
                <a:schemeClr val="dk1"/>
              </a:solidFill>
              <a:effectLst/>
              <a:latin typeface="+mn-lt"/>
              <a:ea typeface="+mn-ea"/>
              <a:cs typeface="+mn-cs"/>
            </a:rPr>
            <a:t>２円と、類似団体平均に比べ高くなっており、前年度と比較しても増加している。</a:t>
          </a:r>
          <a:endParaRPr lang="ja-JP" altLang="ja-JP" sz="1400">
            <a:effectLst/>
          </a:endParaRPr>
        </a:p>
        <a:p>
          <a:pPr fontAlgn="base"/>
          <a:r>
            <a:rPr lang="ja-JP" altLang="ja-JP" sz="1100" baseline="0">
              <a:solidFill>
                <a:schemeClr val="dk1"/>
              </a:solidFill>
              <a:effectLst/>
              <a:latin typeface="+mn-lt"/>
              <a:ea typeface="+mn-ea"/>
              <a:cs typeface="+mn-cs"/>
            </a:rPr>
            <a:t>　これは、</a:t>
          </a:r>
          <a:r>
            <a:rPr lang="ja-JP" altLang="en-US" sz="1100" baseline="0">
              <a:solidFill>
                <a:schemeClr val="dk1"/>
              </a:solidFill>
              <a:effectLst/>
              <a:latin typeface="+mn-lt"/>
              <a:ea typeface="+mn-ea"/>
              <a:cs typeface="+mn-cs"/>
            </a:rPr>
            <a:t>不採算地区病院に対する運営助成を行っているためである</a:t>
          </a:r>
          <a:r>
            <a:rPr lang="ja-JP" altLang="ja-JP" sz="1100" baseline="0">
              <a:solidFill>
                <a:schemeClr val="dk1"/>
              </a:solidFill>
              <a:effectLst/>
              <a:latin typeface="+mn-lt"/>
              <a:ea typeface="+mn-ea"/>
              <a:cs typeface="+mn-cs"/>
            </a:rPr>
            <a:t>。</a:t>
          </a:r>
          <a:endParaRPr lang="ja-JP" altLang="ja-JP" sz="1400">
            <a:effectLst/>
          </a:endParaRPr>
        </a:p>
        <a:p>
          <a:pPr fontAlgn="base"/>
          <a:r>
            <a:rPr lang="ja-JP" altLang="ja-JP" sz="1100" baseline="0">
              <a:solidFill>
                <a:schemeClr val="dk1"/>
              </a:solidFill>
              <a:effectLst/>
              <a:latin typeface="+mn-lt"/>
              <a:ea typeface="+mn-ea"/>
              <a:cs typeface="+mn-cs"/>
            </a:rPr>
            <a:t>・教育費は、住民一人当たり２</a:t>
          </a:r>
          <a:r>
            <a:rPr lang="ja-JP" altLang="en-US" sz="1100" baseline="0">
              <a:solidFill>
                <a:schemeClr val="dk1"/>
              </a:solidFill>
              <a:effectLst/>
              <a:latin typeface="+mn-lt"/>
              <a:ea typeface="+mn-ea"/>
              <a:cs typeface="+mn-cs"/>
            </a:rPr>
            <a:t>４８</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０２０</a:t>
          </a:r>
          <a:r>
            <a:rPr lang="ja-JP" altLang="ja-JP" sz="1100" baseline="0">
              <a:solidFill>
                <a:schemeClr val="dk1"/>
              </a:solidFill>
              <a:effectLst/>
              <a:latin typeface="+mn-lt"/>
              <a:ea typeface="+mn-ea"/>
              <a:cs typeface="+mn-cs"/>
            </a:rPr>
            <a:t>円と、類似団体平均に比べ高くなっており、前年度と比較しても増加している。</a:t>
          </a:r>
          <a:endParaRPr lang="ja-JP" altLang="ja-JP" sz="1400">
            <a:effectLst/>
          </a:endParaRPr>
        </a:p>
        <a:p>
          <a:r>
            <a:rPr lang="ja-JP" altLang="ja-JP" sz="1100" baseline="0">
              <a:solidFill>
                <a:schemeClr val="dk1"/>
              </a:solidFill>
              <a:effectLst/>
              <a:latin typeface="+mn-lt"/>
              <a:ea typeface="+mn-ea"/>
              <a:cs typeface="+mn-cs"/>
            </a:rPr>
            <a:t>　これは、小・中学校の教育環境の整備及び学校給食の充実などを推進しているためである。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令和４年度については、物価高等の影響による物件費の増加等のため、実質単年度収支は赤字となっているが、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　今後、公共施設の耐震化や、老朽化に伴う改修などの大型事業が見込まれるが、財源を確保し、基金の取崩しを抑制するとともに、歳入歳出の徹底した見直しを行うことで財政基盤の強化を図る。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各会計とも安定した実質収支比率を維持している。</a:t>
          </a:r>
          <a:endParaRPr lang="ja-JP" altLang="ja-JP" sz="1400">
            <a:effectLst/>
          </a:endParaRPr>
        </a:p>
        <a:p>
          <a:pPr rtl="0"/>
          <a:r>
            <a:rPr lang="ja-JP" altLang="ja-JP" sz="1100" b="0" i="0" baseline="0">
              <a:solidFill>
                <a:schemeClr val="dk1"/>
              </a:solidFill>
              <a:effectLst/>
              <a:latin typeface="+mn-lt"/>
              <a:ea typeface="+mn-ea"/>
              <a:cs typeface="+mn-cs"/>
            </a:rPr>
            <a:t>　今後、公共施設の耐震化や、老朽化に伴う改修などの大型事業が見込まれるが、財源を確保し、基金の取り崩しを抑制するとともに、歳入歳出の徹底した見直しを行うことで財政基盤の強化を図る。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元利償還金は、平成２４年度から開始した簡易水道再編推進事業のために発行した地方債の償還が始まったため、今後公営企業債の元利償還金に対する繰入金の増加が見込まれる。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（該当数値なし）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現在高については、平成２８年度に多額の地方債を発行したため一時的に増加したが、平成２９年度以降は、通常年ベースの発行に抑制したため減少している。退職手当負担見込額は、定員適正化計画を基本に職員数が減少している</a:t>
          </a:r>
          <a:r>
            <a:rPr lang="ja-JP" altLang="en-US" sz="1100" b="0" i="0" baseline="0">
              <a:solidFill>
                <a:schemeClr val="dk1"/>
              </a:solidFill>
              <a:effectLst/>
              <a:latin typeface="+mn-lt"/>
              <a:ea typeface="+mn-ea"/>
              <a:cs typeface="+mn-cs"/>
            </a:rPr>
            <a:t>が特別職の勤続年数増に伴う支給予定額増及び組合積立不足額の増大により増加</a:t>
          </a:r>
          <a:r>
            <a:rPr lang="ja-JP" altLang="ja-JP" sz="1100" b="0" i="0" baseline="0">
              <a:solidFill>
                <a:schemeClr val="dk1"/>
              </a:solidFill>
              <a:effectLst/>
              <a:latin typeface="+mn-lt"/>
              <a:ea typeface="+mn-ea"/>
              <a:cs typeface="+mn-cs"/>
            </a:rPr>
            <a:t>傾向である。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充当可能基金については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傾向であり、今後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元利償還金の増加に対応するため、多額の減債基金の取崩しが見込まれる。</a:t>
          </a:r>
          <a:endParaRPr lang="ja-JP" altLang="ja-JP" sz="1400">
            <a:effectLst/>
          </a:endParaRPr>
        </a:p>
        <a:p>
          <a:pPr rtl="0"/>
          <a:r>
            <a:rPr lang="ja-JP" altLang="ja-JP" sz="1100" b="0" i="0" baseline="0">
              <a:solidFill>
                <a:schemeClr val="dk1"/>
              </a:solidFill>
              <a:effectLst/>
              <a:latin typeface="+mn-lt"/>
              <a:ea typeface="+mn-ea"/>
              <a:cs typeface="+mn-cs"/>
            </a:rPr>
            <a:t>　将来負担比率については、健全性を保っているといえるが、老朽化している社会資本の維持補修経費が増加傾向であり、将来的な負担として財政運営に重くのしかかることが見込まれる。</a:t>
          </a:r>
          <a:endParaRPr lang="ja-JP" altLang="ja-JP" sz="1400">
            <a:effectLst/>
          </a:endParaRPr>
        </a:p>
        <a:p>
          <a:pPr rtl="0"/>
          <a:r>
            <a:rPr lang="ja-JP" altLang="ja-JP" sz="1100" b="0" i="0" baseline="0">
              <a:solidFill>
                <a:schemeClr val="dk1"/>
              </a:solidFill>
              <a:effectLst/>
              <a:latin typeface="+mn-lt"/>
              <a:ea typeface="+mn-ea"/>
              <a:cs typeface="+mn-cs"/>
            </a:rPr>
            <a:t>　今後、地方債発行は、プライマリーバランスを保ちながら地方債現在高の抑制を図り、交付税措置率の高いものを活用し、積極的な基金積立で将来負担に備えることから健全な比率の維持に努める。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減債基金に１００百万円、老人ホーム施設整備基金に２０百万円、農業振興基金に２百万円、未来への森づくり基金に２５百万円を積立てたものの、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を２００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ふるさと銀河線跡地活用等振興基金を５百万円、農業振興基金を１３百万円、未来への森づくり基金を５７百万円取崩した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１７２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令和５年度に地方債償還のピークを迎えることから、基金の取崩しが見込まれる。また、今後老人ホームの老朽化に伴う建替えや増改築が予定されるため、今後も計画的な基金への積立が必要である。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老人ホーム施設整備基金：老人ホーム施設の建設や増改築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ふるさと銀河線跡地活用等振興基金：ふるさと銀河線跡地の各種整備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老人ホーム施設整備基金：老人ホームの老朽化に伴う建替えや増改築を行うため、２０百万円を積立てたことによる増加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ふるさと銀河線跡地活用等振興基金：跡地活用事業に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百万円を取崩して充当したことによる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老人ホーム施設整備基金：老人ホームの老朽化に伴う建替えや増改築を行うための財源として、毎年２０百万円程度を積立て予定。</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ふるさと銀河線跡地活用等振興基金：今後も基金の取崩しを行い、銀河線跡地の整備を推進する。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一般財源不足調整のため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決算剰余金を１００百万円積立てたことにより増加したものの、償還のため２００百万円を取崩したことにより減少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令和５年度に地方債償還のピークを迎えるため、今後は多額の取崩しが見込まれる。ピーク時以降も見据えた計画的な積立が必要である。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高い水準にあるが、公共施設等総合管理計画の基本方針に基づいた施設の維持管理を適切に進めている。近年は、施設等の大規模改修を中心とした長寿命化・老朽化対策を行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6" name="直線コネクタ 75"/>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8" name="直線コネクタ 7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9"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0" name="直線コネクタ 79"/>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1"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2" name="フローチャート: 判断 81"/>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3" name="フローチャート: 判断 82"/>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4" name="フローチャート: 判断 83"/>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5" name="フローチャート: 判断 84"/>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6" name="フローチャート: 判断 85"/>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153760</xdr:rowOff>
    </xdr:from>
    <xdr:to>
      <xdr:col>23</xdr:col>
      <xdr:colOff>136525</xdr:colOff>
      <xdr:row>34</xdr:row>
      <xdr:rowOff>83910</xdr:rowOff>
    </xdr:to>
    <xdr:sp macro="" textlink="">
      <xdr:nvSpPr>
        <xdr:cNvPr id="92" name="楕円 91"/>
        <xdr:cNvSpPr/>
      </xdr:nvSpPr>
      <xdr:spPr>
        <a:xfrm>
          <a:off x="4711700" y="65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132187</xdr:rowOff>
    </xdr:from>
    <xdr:ext cx="405111" cy="259045"/>
    <xdr:sp macro="" textlink="">
      <xdr:nvSpPr>
        <xdr:cNvPr id="93" name="有形固定資産減価償却率該当値テキスト"/>
        <xdr:cNvSpPr txBox="1"/>
      </xdr:nvSpPr>
      <xdr:spPr>
        <a:xfrm>
          <a:off x="4813300" y="656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104412</xdr:rowOff>
    </xdr:from>
    <xdr:to>
      <xdr:col>19</xdr:col>
      <xdr:colOff>187325</xdr:colOff>
      <xdr:row>34</xdr:row>
      <xdr:rowOff>34562</xdr:rowOff>
    </xdr:to>
    <xdr:sp macro="" textlink="">
      <xdr:nvSpPr>
        <xdr:cNvPr id="94" name="楕円 93"/>
        <xdr:cNvSpPr/>
      </xdr:nvSpPr>
      <xdr:spPr>
        <a:xfrm>
          <a:off x="400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155212</xdr:rowOff>
    </xdr:from>
    <xdr:to>
      <xdr:col>23</xdr:col>
      <xdr:colOff>85725</xdr:colOff>
      <xdr:row>34</xdr:row>
      <xdr:rowOff>33110</xdr:rowOff>
    </xdr:to>
    <xdr:cxnSp macro="">
      <xdr:nvCxnSpPr>
        <xdr:cNvPr id="95" name="直線コネクタ 94"/>
        <xdr:cNvCxnSpPr/>
      </xdr:nvCxnSpPr>
      <xdr:spPr>
        <a:xfrm>
          <a:off x="4051300" y="6584587"/>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45811</xdr:rowOff>
    </xdr:from>
    <xdr:to>
      <xdr:col>15</xdr:col>
      <xdr:colOff>187325</xdr:colOff>
      <xdr:row>33</xdr:row>
      <xdr:rowOff>147411</xdr:rowOff>
    </xdr:to>
    <xdr:sp macro="" textlink="">
      <xdr:nvSpPr>
        <xdr:cNvPr id="96" name="楕円 95"/>
        <xdr:cNvSpPr/>
      </xdr:nvSpPr>
      <xdr:spPr>
        <a:xfrm>
          <a:off x="323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96610</xdr:rowOff>
    </xdr:from>
    <xdr:to>
      <xdr:col>19</xdr:col>
      <xdr:colOff>136525</xdr:colOff>
      <xdr:row>33</xdr:row>
      <xdr:rowOff>155212</xdr:rowOff>
    </xdr:to>
    <xdr:cxnSp macro="">
      <xdr:nvCxnSpPr>
        <xdr:cNvPr id="97" name="直線コネクタ 96"/>
        <xdr:cNvCxnSpPr/>
      </xdr:nvCxnSpPr>
      <xdr:spPr>
        <a:xfrm>
          <a:off x="3289300" y="6525985"/>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141968</xdr:rowOff>
    </xdr:from>
    <xdr:to>
      <xdr:col>7</xdr:col>
      <xdr:colOff>187325</xdr:colOff>
      <xdr:row>32</xdr:row>
      <xdr:rowOff>72118</xdr:rowOff>
    </xdr:to>
    <xdr:sp macro="" textlink="">
      <xdr:nvSpPr>
        <xdr:cNvPr id="98" name="楕円 97"/>
        <xdr:cNvSpPr/>
      </xdr:nvSpPr>
      <xdr:spPr>
        <a:xfrm>
          <a:off x="1714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67055</xdr:rowOff>
    </xdr:from>
    <xdr:ext cx="405111" cy="259045"/>
    <xdr:sp macro="" textlink="">
      <xdr:nvSpPr>
        <xdr:cNvPr id="99"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0"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1"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2"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25689</xdr:rowOff>
    </xdr:from>
    <xdr:ext cx="405111" cy="259045"/>
    <xdr:sp macro="" textlink="">
      <xdr:nvSpPr>
        <xdr:cNvPr id="103" name="n_1mainValue有形固定資産減価償却率"/>
        <xdr:cNvSpPr txBox="1"/>
      </xdr:nvSpPr>
      <xdr:spPr>
        <a:xfrm>
          <a:off x="3836044"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138537</xdr:rowOff>
    </xdr:from>
    <xdr:ext cx="405111" cy="259045"/>
    <xdr:sp macro="" textlink="">
      <xdr:nvSpPr>
        <xdr:cNvPr id="104" name="n_2mainValue有形固定資産減価償却率"/>
        <xdr:cNvSpPr txBox="1"/>
      </xdr:nvSpPr>
      <xdr:spPr>
        <a:xfrm>
          <a:off x="308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63245</xdr:rowOff>
    </xdr:from>
    <xdr:ext cx="405111" cy="259045"/>
    <xdr:sp macro="" textlink="">
      <xdr:nvSpPr>
        <xdr:cNvPr id="105" name="n_4mainValue有形固定資産減価償却率"/>
        <xdr:cNvSpPr txBox="1"/>
      </xdr:nvSpPr>
      <xdr:spPr>
        <a:xfrm>
          <a:off x="1562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類似団体との比較では、高めの債務負担比率となっている。水道施設や体育施設等の大規模改修に伴い、地方債残高が増えているため、基金を繰り入れて償還に充てる必要がある。</a:t>
          </a:r>
          <a:endParaRPr lang="ja-JP" altLang="ja-JP">
            <a:effectLst/>
          </a:endParaRPr>
        </a:p>
        <a:p>
          <a:r>
            <a:rPr kumimoji="1" lang="ja-JP" altLang="ja-JP" sz="1100">
              <a:solidFill>
                <a:schemeClr val="dk1"/>
              </a:solidFill>
              <a:effectLst/>
              <a:latin typeface="+mn-lt"/>
              <a:ea typeface="+mn-ea"/>
              <a:cs typeface="+mn-cs"/>
            </a:rPr>
            <a:t>　また、人件費や扶助費などの経常経費充当財源等が増加傾向にあることから、今後も債務償還比率は高くなっていく見込みであるが、財政状況が悪化しないような財政運営に努めていく。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2" name="直線コネクタ 12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3" name="テキスト ボックス 122"/>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4" name="直線コネクタ 12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5" name="テキスト ボックス 12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6" name="直線コネクタ 12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7" name="テキスト ボックス 12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8" name="直線コネクタ 12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9" name="テキスト ボックス 12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0" name="直線コネクタ 12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1" name="テキスト ボックス 13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4" name="直線コネクタ 133"/>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5"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6" name="直線コネクタ 135"/>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8" name="直線コネクタ 13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9" name="債務償還比率平均値テキスト"/>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0" name="フローチャート: 判断 139"/>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1" name="フローチャート: 判断 140"/>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2" name="フローチャート: 判断 141"/>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3" name="フローチャート: 判断 142"/>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4" name="フローチャート: 判断 143"/>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137721</xdr:rowOff>
    </xdr:from>
    <xdr:to>
      <xdr:col>76</xdr:col>
      <xdr:colOff>73025</xdr:colOff>
      <xdr:row>29</xdr:row>
      <xdr:rowOff>67871</xdr:rowOff>
    </xdr:to>
    <xdr:sp macro="" textlink="">
      <xdr:nvSpPr>
        <xdr:cNvPr id="150" name="楕円 149"/>
        <xdr:cNvSpPr/>
      </xdr:nvSpPr>
      <xdr:spPr>
        <a:xfrm>
          <a:off x="14744700" y="57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116148</xdr:rowOff>
    </xdr:from>
    <xdr:ext cx="469744" cy="259045"/>
    <xdr:sp macro="" textlink="">
      <xdr:nvSpPr>
        <xdr:cNvPr id="151" name="債務償還比率該当値テキスト"/>
        <xdr:cNvSpPr txBox="1"/>
      </xdr:nvSpPr>
      <xdr:spPr>
        <a:xfrm>
          <a:off x="14846300" y="568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137721</xdr:rowOff>
    </xdr:from>
    <xdr:to>
      <xdr:col>72</xdr:col>
      <xdr:colOff>123825</xdr:colOff>
      <xdr:row>29</xdr:row>
      <xdr:rowOff>67871</xdr:rowOff>
    </xdr:to>
    <xdr:sp macro="" textlink="">
      <xdr:nvSpPr>
        <xdr:cNvPr id="152" name="楕円 151"/>
        <xdr:cNvSpPr/>
      </xdr:nvSpPr>
      <xdr:spPr>
        <a:xfrm>
          <a:off x="14033500" y="57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17071</xdr:rowOff>
    </xdr:from>
    <xdr:to>
      <xdr:col>76</xdr:col>
      <xdr:colOff>22225</xdr:colOff>
      <xdr:row>29</xdr:row>
      <xdr:rowOff>17071</xdr:rowOff>
    </xdr:to>
    <xdr:cxnSp macro="">
      <xdr:nvCxnSpPr>
        <xdr:cNvPr id="153" name="直線コネクタ 152"/>
        <xdr:cNvCxnSpPr/>
      </xdr:nvCxnSpPr>
      <xdr:spPr>
        <a:xfrm>
          <a:off x="14084300" y="5760646"/>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4064</xdr:rowOff>
    </xdr:from>
    <xdr:to>
      <xdr:col>68</xdr:col>
      <xdr:colOff>123825</xdr:colOff>
      <xdr:row>30</xdr:row>
      <xdr:rowOff>105664</xdr:rowOff>
    </xdr:to>
    <xdr:sp macro="" textlink="">
      <xdr:nvSpPr>
        <xdr:cNvPr id="154" name="楕円 153"/>
        <xdr:cNvSpPr/>
      </xdr:nvSpPr>
      <xdr:spPr>
        <a:xfrm>
          <a:off x="13271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17071</xdr:rowOff>
    </xdr:from>
    <xdr:to>
      <xdr:col>72</xdr:col>
      <xdr:colOff>73025</xdr:colOff>
      <xdr:row>30</xdr:row>
      <xdr:rowOff>54864</xdr:rowOff>
    </xdr:to>
    <xdr:cxnSp macro="">
      <xdr:nvCxnSpPr>
        <xdr:cNvPr id="155" name="直線コネクタ 154"/>
        <xdr:cNvCxnSpPr/>
      </xdr:nvCxnSpPr>
      <xdr:spPr>
        <a:xfrm flipV="1">
          <a:off x="13322300" y="5760646"/>
          <a:ext cx="762000" cy="20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29252</xdr:rowOff>
    </xdr:from>
    <xdr:to>
      <xdr:col>64</xdr:col>
      <xdr:colOff>123825</xdr:colOff>
      <xdr:row>30</xdr:row>
      <xdr:rowOff>130852</xdr:rowOff>
    </xdr:to>
    <xdr:sp macro="" textlink="">
      <xdr:nvSpPr>
        <xdr:cNvPr id="156" name="楕円 155"/>
        <xdr:cNvSpPr/>
      </xdr:nvSpPr>
      <xdr:spPr>
        <a:xfrm>
          <a:off x="12509500" y="59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54864</xdr:rowOff>
    </xdr:from>
    <xdr:to>
      <xdr:col>68</xdr:col>
      <xdr:colOff>73025</xdr:colOff>
      <xdr:row>30</xdr:row>
      <xdr:rowOff>80052</xdr:rowOff>
    </xdr:to>
    <xdr:cxnSp macro="">
      <xdr:nvCxnSpPr>
        <xdr:cNvPr id="157" name="直線コネクタ 156"/>
        <xdr:cNvCxnSpPr/>
      </xdr:nvCxnSpPr>
      <xdr:spPr>
        <a:xfrm flipV="1">
          <a:off x="12560300" y="5969889"/>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79089</xdr:rowOff>
    </xdr:from>
    <xdr:to>
      <xdr:col>60</xdr:col>
      <xdr:colOff>123825</xdr:colOff>
      <xdr:row>31</xdr:row>
      <xdr:rowOff>9239</xdr:rowOff>
    </xdr:to>
    <xdr:sp macro="" textlink="">
      <xdr:nvSpPr>
        <xdr:cNvPr id="158" name="楕円 157"/>
        <xdr:cNvSpPr/>
      </xdr:nvSpPr>
      <xdr:spPr>
        <a:xfrm>
          <a:off x="11747500" y="59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80052</xdr:rowOff>
    </xdr:from>
    <xdr:to>
      <xdr:col>64</xdr:col>
      <xdr:colOff>73025</xdr:colOff>
      <xdr:row>30</xdr:row>
      <xdr:rowOff>129889</xdr:rowOff>
    </xdr:to>
    <xdr:cxnSp macro="">
      <xdr:nvCxnSpPr>
        <xdr:cNvPr id="159" name="直線コネクタ 158"/>
        <xdr:cNvCxnSpPr/>
      </xdr:nvCxnSpPr>
      <xdr:spPr>
        <a:xfrm flipV="1">
          <a:off x="11798300" y="5995077"/>
          <a:ext cx="762000" cy="4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60"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1"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2" name="n_3aveValue債務償還比率"/>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3" name="n_4ave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58998</xdr:rowOff>
    </xdr:from>
    <xdr:ext cx="469744" cy="259045"/>
    <xdr:sp macro="" textlink="">
      <xdr:nvSpPr>
        <xdr:cNvPr id="164" name="n_1mainValue債務償還比率"/>
        <xdr:cNvSpPr txBox="1"/>
      </xdr:nvSpPr>
      <xdr:spPr>
        <a:xfrm>
          <a:off x="13836727" y="58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96791</xdr:rowOff>
    </xdr:from>
    <xdr:ext cx="469744" cy="259045"/>
    <xdr:sp macro="" textlink="">
      <xdr:nvSpPr>
        <xdr:cNvPr id="165" name="n_2mainValue債務償還比率"/>
        <xdr:cNvSpPr txBox="1"/>
      </xdr:nvSpPr>
      <xdr:spPr>
        <a:xfrm>
          <a:off x="13087427" y="60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121979</xdr:rowOff>
    </xdr:from>
    <xdr:ext cx="469744" cy="259045"/>
    <xdr:sp macro="" textlink="">
      <xdr:nvSpPr>
        <xdr:cNvPr id="166" name="n_3mainValue債務償還比率"/>
        <xdr:cNvSpPr txBox="1"/>
      </xdr:nvSpPr>
      <xdr:spPr>
        <a:xfrm>
          <a:off x="12325427" y="60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366</xdr:rowOff>
    </xdr:from>
    <xdr:ext cx="469744" cy="259045"/>
    <xdr:sp macro="" textlink="">
      <xdr:nvSpPr>
        <xdr:cNvPr id="167" name="n_4mainValue債務償還比率"/>
        <xdr:cNvSpPr txBox="1"/>
      </xdr:nvSpPr>
      <xdr:spPr>
        <a:xfrm>
          <a:off x="11563427" y="6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4" name="楕円 73"/>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5" name="【道路】&#10;有形固定資産減価償却率該当値テキスト"/>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62956</xdr:rowOff>
    </xdr:from>
    <xdr:to>
      <xdr:col>20</xdr:col>
      <xdr:colOff>38100</xdr:colOff>
      <xdr:row>40</xdr:row>
      <xdr:rowOff>164556</xdr:rowOff>
    </xdr:to>
    <xdr:sp macro="" textlink="">
      <xdr:nvSpPr>
        <xdr:cNvPr id="76" name="楕円 75"/>
        <xdr:cNvSpPr/>
      </xdr:nvSpPr>
      <xdr:spPr>
        <a:xfrm>
          <a:off x="3746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113756</xdr:rowOff>
    </xdr:from>
    <xdr:to>
      <xdr:col>24</xdr:col>
      <xdr:colOff>63500</xdr:colOff>
      <xdr:row>40</xdr:row>
      <xdr:rowOff>144780</xdr:rowOff>
    </xdr:to>
    <xdr:cxnSp macro="">
      <xdr:nvCxnSpPr>
        <xdr:cNvPr id="77" name="直線コネクタ 76"/>
        <xdr:cNvCxnSpPr/>
      </xdr:nvCxnSpPr>
      <xdr:spPr>
        <a:xfrm>
          <a:off x="3797300" y="69717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28666</xdr:rowOff>
    </xdr:from>
    <xdr:to>
      <xdr:col>15</xdr:col>
      <xdr:colOff>101600</xdr:colOff>
      <xdr:row>40</xdr:row>
      <xdr:rowOff>130266</xdr:rowOff>
    </xdr:to>
    <xdr:sp macro="" textlink="">
      <xdr:nvSpPr>
        <xdr:cNvPr id="78" name="楕円 77"/>
        <xdr:cNvSpPr/>
      </xdr:nvSpPr>
      <xdr:spPr>
        <a:xfrm>
          <a:off x="2857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40</xdr:row>
      <xdr:rowOff>113756</xdr:rowOff>
    </xdr:to>
    <xdr:cxnSp macro="">
      <xdr:nvCxnSpPr>
        <xdr:cNvPr id="79" name="直線コネクタ 78"/>
        <xdr:cNvCxnSpPr/>
      </xdr:nvCxnSpPr>
      <xdr:spPr>
        <a:xfrm>
          <a:off x="2908300" y="6937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82550</xdr:rowOff>
    </xdr:from>
    <xdr:to>
      <xdr:col>6</xdr:col>
      <xdr:colOff>38100</xdr:colOff>
      <xdr:row>40</xdr:row>
      <xdr:rowOff>12700</xdr:rowOff>
    </xdr:to>
    <xdr:sp macro="" textlink="">
      <xdr:nvSpPr>
        <xdr:cNvPr id="80" name="楕円 79"/>
        <xdr:cNvSpPr/>
      </xdr:nvSpPr>
      <xdr:spPr>
        <a:xfrm>
          <a:off x="107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102705</xdr:rowOff>
    </xdr:from>
    <xdr:ext cx="405111" cy="259045"/>
    <xdr:sp macro="" textlink="">
      <xdr:nvSpPr>
        <xdr:cNvPr id="81"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2"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3"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4"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155683</xdr:rowOff>
    </xdr:from>
    <xdr:ext cx="405111" cy="259045"/>
    <xdr:sp macro="" textlink="">
      <xdr:nvSpPr>
        <xdr:cNvPr id="85" name="n_1mainValue【道路】&#10;有形固定資産減価償却率"/>
        <xdr:cNvSpPr txBox="1"/>
      </xdr:nvSpPr>
      <xdr:spPr>
        <a:xfrm>
          <a:off x="3582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121393</xdr:rowOff>
    </xdr:from>
    <xdr:ext cx="405111" cy="259045"/>
    <xdr:sp macro="" textlink="">
      <xdr:nvSpPr>
        <xdr:cNvPr id="86" name="n_2mainValue【道路】&#10;有形固定資産減価償却率"/>
        <xdr:cNvSpPr txBox="1"/>
      </xdr:nvSpPr>
      <xdr:spPr>
        <a:xfrm>
          <a:off x="2705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3827</xdr:rowOff>
    </xdr:from>
    <xdr:ext cx="405111" cy="259045"/>
    <xdr:sp macro="" textlink="">
      <xdr:nvSpPr>
        <xdr:cNvPr id="87" name="n_4mainValue【道路】&#10;有形固定資産減価償却率"/>
        <xdr:cNvSpPr txBox="1"/>
      </xdr:nvSpPr>
      <xdr:spPr>
        <a:xfrm>
          <a:off x="927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1" name="直線コネクタ 110"/>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2"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3" name="直線コネクタ 112"/>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4"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5" name="直線コネクタ 114"/>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16"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17" name="フローチャート: 判断 116"/>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18" name="フローチャート: 判断 117"/>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19" name="フローチャート: 判断 118"/>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0" name="フローチャート: 判断 119"/>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1" name="フローチャート: 判断 120"/>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156121</xdr:rowOff>
    </xdr:from>
    <xdr:to>
      <xdr:col>55</xdr:col>
      <xdr:colOff>50800</xdr:colOff>
      <xdr:row>41</xdr:row>
      <xdr:rowOff>86271</xdr:rowOff>
    </xdr:to>
    <xdr:sp macro="" textlink="">
      <xdr:nvSpPr>
        <xdr:cNvPr id="127" name="楕円 126"/>
        <xdr:cNvSpPr/>
      </xdr:nvSpPr>
      <xdr:spPr>
        <a:xfrm>
          <a:off x="10426700" y="70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134548</xdr:rowOff>
    </xdr:from>
    <xdr:ext cx="534377" cy="259045"/>
    <xdr:sp macro="" textlink="">
      <xdr:nvSpPr>
        <xdr:cNvPr id="128" name="【道路】&#10;一人当たり延長該当値テキスト"/>
        <xdr:cNvSpPr txBox="1"/>
      </xdr:nvSpPr>
      <xdr:spPr>
        <a:xfrm>
          <a:off x="10515600" y="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158942</xdr:rowOff>
    </xdr:from>
    <xdr:to>
      <xdr:col>50</xdr:col>
      <xdr:colOff>165100</xdr:colOff>
      <xdr:row>41</xdr:row>
      <xdr:rowOff>89092</xdr:rowOff>
    </xdr:to>
    <xdr:sp macro="" textlink="">
      <xdr:nvSpPr>
        <xdr:cNvPr id="129" name="楕円 128"/>
        <xdr:cNvSpPr/>
      </xdr:nvSpPr>
      <xdr:spPr>
        <a:xfrm>
          <a:off x="9588500" y="7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35471</xdr:rowOff>
    </xdr:from>
    <xdr:to>
      <xdr:col>55</xdr:col>
      <xdr:colOff>0</xdr:colOff>
      <xdr:row>41</xdr:row>
      <xdr:rowOff>38292</xdr:rowOff>
    </xdr:to>
    <xdr:cxnSp macro="">
      <xdr:nvCxnSpPr>
        <xdr:cNvPr id="130" name="直線コネクタ 129"/>
        <xdr:cNvCxnSpPr/>
      </xdr:nvCxnSpPr>
      <xdr:spPr>
        <a:xfrm flipV="1">
          <a:off x="9639300" y="7064921"/>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162040</xdr:rowOff>
    </xdr:from>
    <xdr:to>
      <xdr:col>46</xdr:col>
      <xdr:colOff>38100</xdr:colOff>
      <xdr:row>41</xdr:row>
      <xdr:rowOff>92190</xdr:rowOff>
    </xdr:to>
    <xdr:sp macro="" textlink="">
      <xdr:nvSpPr>
        <xdr:cNvPr id="131" name="楕円 130"/>
        <xdr:cNvSpPr/>
      </xdr:nvSpPr>
      <xdr:spPr>
        <a:xfrm>
          <a:off x="8699500" y="7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38292</xdr:rowOff>
    </xdr:from>
    <xdr:to>
      <xdr:col>50</xdr:col>
      <xdr:colOff>114300</xdr:colOff>
      <xdr:row>41</xdr:row>
      <xdr:rowOff>41390</xdr:rowOff>
    </xdr:to>
    <xdr:cxnSp macro="">
      <xdr:nvCxnSpPr>
        <xdr:cNvPr id="132" name="直線コネクタ 131"/>
        <xdr:cNvCxnSpPr/>
      </xdr:nvCxnSpPr>
      <xdr:spPr>
        <a:xfrm flipV="1">
          <a:off x="8750300" y="7067742"/>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144350</xdr:rowOff>
    </xdr:from>
    <xdr:to>
      <xdr:col>36</xdr:col>
      <xdr:colOff>165100</xdr:colOff>
      <xdr:row>41</xdr:row>
      <xdr:rowOff>74500</xdr:rowOff>
    </xdr:to>
    <xdr:sp macro="" textlink="">
      <xdr:nvSpPr>
        <xdr:cNvPr id="133" name="楕円 132"/>
        <xdr:cNvSpPr/>
      </xdr:nvSpPr>
      <xdr:spPr>
        <a:xfrm>
          <a:off x="6921500" y="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82172</xdr:rowOff>
    </xdr:from>
    <xdr:ext cx="534377" cy="259045"/>
    <xdr:sp macro="" textlink="">
      <xdr:nvSpPr>
        <xdr:cNvPr id="134"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35"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36"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37" name="n_4aveValue【道路】&#10;一人当たり延長"/>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105619</xdr:rowOff>
    </xdr:from>
    <xdr:ext cx="534377" cy="259045"/>
    <xdr:sp macro="" textlink="">
      <xdr:nvSpPr>
        <xdr:cNvPr id="138" name="n_1mainValue【道路】&#10;一人当たり延長"/>
        <xdr:cNvSpPr txBox="1"/>
      </xdr:nvSpPr>
      <xdr:spPr>
        <a:xfrm>
          <a:off x="9359411" y="67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108717</xdr:rowOff>
    </xdr:from>
    <xdr:ext cx="534377" cy="259045"/>
    <xdr:sp macro="" textlink="">
      <xdr:nvSpPr>
        <xdr:cNvPr id="139" name="n_2mainValue【道路】&#10;一人当たり延長"/>
        <xdr:cNvSpPr txBox="1"/>
      </xdr:nvSpPr>
      <xdr:spPr>
        <a:xfrm>
          <a:off x="8483111" y="67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91027</xdr:rowOff>
    </xdr:from>
    <xdr:ext cx="534377" cy="259045"/>
    <xdr:sp macro="" textlink="">
      <xdr:nvSpPr>
        <xdr:cNvPr id="140" name="n_4mainValue【道路】&#10;一人当たり延長"/>
        <xdr:cNvSpPr txBox="1"/>
      </xdr:nvSpPr>
      <xdr:spPr>
        <a:xfrm>
          <a:off x="6705111" y="67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66" name="直線コネクタ 165"/>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67"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68" name="直線コネクタ 16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69"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0" name="直線コネクタ 169"/>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1"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2" name="フローチャート: 判断 171"/>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73" name="フローチャート: 判断 172"/>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74" name="フローチャート: 判断 173"/>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5" name="フローチャート: 判断 174"/>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6" name="フローチャート: 判断 175"/>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2" name="楕円 181"/>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83" name="【橋りょう・トンネル】&#10;有形固定資産減価償却率該当値テキスト"/>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84" name="楕円 183"/>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61</xdr:row>
      <xdr:rowOff>14696</xdr:rowOff>
    </xdr:to>
    <xdr:cxnSp macro="">
      <xdr:nvCxnSpPr>
        <xdr:cNvPr id="185" name="直線コネクタ 184"/>
        <xdr:cNvCxnSpPr/>
      </xdr:nvCxnSpPr>
      <xdr:spPr>
        <a:xfrm flipV="1">
          <a:off x="3797300" y="10409465"/>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6" name="楕円 185"/>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114300</xdr:rowOff>
    </xdr:to>
    <xdr:cxnSp macro="">
      <xdr:nvCxnSpPr>
        <xdr:cNvPr id="187" name="直線コネクタ 186"/>
        <xdr:cNvCxnSpPr/>
      </xdr:nvCxnSpPr>
      <xdr:spPr>
        <a:xfrm flipV="1">
          <a:off x="2908300" y="1047314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132080</xdr:rowOff>
    </xdr:from>
    <xdr:to>
      <xdr:col>6</xdr:col>
      <xdr:colOff>38100</xdr:colOff>
      <xdr:row>59</xdr:row>
      <xdr:rowOff>62230</xdr:rowOff>
    </xdr:to>
    <xdr:sp macro="" textlink="">
      <xdr:nvSpPr>
        <xdr:cNvPr id="188" name="楕円 187"/>
        <xdr:cNvSpPr/>
      </xdr:nvSpPr>
      <xdr:spPr>
        <a:xfrm>
          <a:off x="107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70593</xdr:rowOff>
    </xdr:from>
    <xdr:ext cx="405111" cy="259045"/>
    <xdr:sp macro="" textlink="">
      <xdr:nvSpPr>
        <xdr:cNvPr id="189"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190"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91"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192"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193" name="n_1main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94" name="n_2mainValue【橋りょう・トンネ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78757</xdr:rowOff>
    </xdr:from>
    <xdr:ext cx="405111" cy="259045"/>
    <xdr:sp macro="" textlink="">
      <xdr:nvSpPr>
        <xdr:cNvPr id="195" name="n_4mainValue【橋りょう・トンネル】&#10;有形固定資産減価償却率"/>
        <xdr:cNvSpPr txBox="1"/>
      </xdr:nvSpPr>
      <xdr:spPr>
        <a:xfrm>
          <a:off x="927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17" name="直線コネクタ 216"/>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18"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19" name="直線コネクタ 218"/>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20"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21" name="直線コネクタ 220"/>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22"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23" name="フローチャート: 判断 222"/>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24" name="フローチャート: 判断 223"/>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25" name="フローチャート: 判断 224"/>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26" name="フローチャート: 判断 225"/>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27" name="フローチャート: 判断 226"/>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55935</xdr:rowOff>
    </xdr:from>
    <xdr:to>
      <xdr:col>55</xdr:col>
      <xdr:colOff>50800</xdr:colOff>
      <xdr:row>63</xdr:row>
      <xdr:rowOff>157535</xdr:rowOff>
    </xdr:to>
    <xdr:sp macro="" textlink="">
      <xdr:nvSpPr>
        <xdr:cNvPr id="233" name="楕円 232"/>
        <xdr:cNvSpPr/>
      </xdr:nvSpPr>
      <xdr:spPr>
        <a:xfrm>
          <a:off x="10426700" y="108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142312</xdr:rowOff>
    </xdr:from>
    <xdr:ext cx="599010" cy="259045"/>
    <xdr:sp macro="" textlink="">
      <xdr:nvSpPr>
        <xdr:cNvPr id="234" name="【橋りょう・トンネル】&#10;一人当たり有形固定資産（償却資産）額該当値テキスト"/>
        <xdr:cNvSpPr txBox="1"/>
      </xdr:nvSpPr>
      <xdr:spPr>
        <a:xfrm>
          <a:off x="10515600" y="107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62533</xdr:rowOff>
    </xdr:from>
    <xdr:to>
      <xdr:col>50</xdr:col>
      <xdr:colOff>165100</xdr:colOff>
      <xdr:row>63</xdr:row>
      <xdr:rowOff>164133</xdr:rowOff>
    </xdr:to>
    <xdr:sp macro="" textlink="">
      <xdr:nvSpPr>
        <xdr:cNvPr id="235" name="楕円 234"/>
        <xdr:cNvSpPr/>
      </xdr:nvSpPr>
      <xdr:spPr>
        <a:xfrm>
          <a:off x="9588500" y="108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106735</xdr:rowOff>
    </xdr:from>
    <xdr:to>
      <xdr:col>55</xdr:col>
      <xdr:colOff>0</xdr:colOff>
      <xdr:row>63</xdr:row>
      <xdr:rowOff>113333</xdr:rowOff>
    </xdr:to>
    <xdr:cxnSp macro="">
      <xdr:nvCxnSpPr>
        <xdr:cNvPr id="236" name="直線コネクタ 235"/>
        <xdr:cNvCxnSpPr/>
      </xdr:nvCxnSpPr>
      <xdr:spPr>
        <a:xfrm flipV="1">
          <a:off x="9639300" y="10908085"/>
          <a:ext cx="8382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69811</xdr:rowOff>
    </xdr:from>
    <xdr:to>
      <xdr:col>46</xdr:col>
      <xdr:colOff>38100</xdr:colOff>
      <xdr:row>63</xdr:row>
      <xdr:rowOff>171411</xdr:rowOff>
    </xdr:to>
    <xdr:sp macro="" textlink="">
      <xdr:nvSpPr>
        <xdr:cNvPr id="237" name="楕円 236"/>
        <xdr:cNvSpPr/>
      </xdr:nvSpPr>
      <xdr:spPr>
        <a:xfrm>
          <a:off x="8699500" y="108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113333</xdr:rowOff>
    </xdr:from>
    <xdr:to>
      <xdr:col>50</xdr:col>
      <xdr:colOff>114300</xdr:colOff>
      <xdr:row>63</xdr:row>
      <xdr:rowOff>120611</xdr:rowOff>
    </xdr:to>
    <xdr:cxnSp macro="">
      <xdr:nvCxnSpPr>
        <xdr:cNvPr id="238" name="直線コネクタ 237"/>
        <xdr:cNvCxnSpPr/>
      </xdr:nvCxnSpPr>
      <xdr:spPr>
        <a:xfrm flipV="1">
          <a:off x="8750300" y="10914683"/>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41396</xdr:rowOff>
    </xdr:from>
    <xdr:to>
      <xdr:col>36</xdr:col>
      <xdr:colOff>165100</xdr:colOff>
      <xdr:row>63</xdr:row>
      <xdr:rowOff>142996</xdr:rowOff>
    </xdr:to>
    <xdr:sp macro="" textlink="">
      <xdr:nvSpPr>
        <xdr:cNvPr id="239" name="楕円 238"/>
        <xdr:cNvSpPr/>
      </xdr:nvSpPr>
      <xdr:spPr>
        <a:xfrm>
          <a:off x="6921500" y="10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148146</xdr:rowOff>
    </xdr:from>
    <xdr:ext cx="690189" cy="259045"/>
    <xdr:sp macro="" textlink="">
      <xdr:nvSpPr>
        <xdr:cNvPr id="240"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41"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42"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43"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155260</xdr:rowOff>
    </xdr:from>
    <xdr:ext cx="599010" cy="259045"/>
    <xdr:sp macro="" textlink="">
      <xdr:nvSpPr>
        <xdr:cNvPr id="244" name="n_1mainValue【橋りょう・トンネル】&#10;一人当たり有形固定資産（償却資産）額"/>
        <xdr:cNvSpPr txBox="1"/>
      </xdr:nvSpPr>
      <xdr:spPr>
        <a:xfrm>
          <a:off x="9327095" y="1095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162538</xdr:rowOff>
    </xdr:from>
    <xdr:ext cx="599010" cy="259045"/>
    <xdr:sp macro="" textlink="">
      <xdr:nvSpPr>
        <xdr:cNvPr id="245" name="n_2mainValue【橋りょう・トンネル】&#10;一人当たり有形固定資産（償却資産）額"/>
        <xdr:cNvSpPr txBox="1"/>
      </xdr:nvSpPr>
      <xdr:spPr>
        <a:xfrm>
          <a:off x="8450795" y="1096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134123</xdr:rowOff>
    </xdr:from>
    <xdr:ext cx="599010" cy="259045"/>
    <xdr:sp macro="" textlink="">
      <xdr:nvSpPr>
        <xdr:cNvPr id="246" name="n_4mainValue【橋りょう・トンネル】&#10;一人当たり有形固定資産（償却資産）額"/>
        <xdr:cNvSpPr txBox="1"/>
      </xdr:nvSpPr>
      <xdr:spPr>
        <a:xfrm>
          <a:off x="6672795" y="1093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72" name="直線コネクタ 271"/>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73"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74" name="直線コネクタ 273"/>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75"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77"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78" name="フローチャート: 判断 277"/>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79" name="フローチャート: 判断 278"/>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80" name="フローチャート: 判断 279"/>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81" name="フローチャート: 判断 280"/>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82" name="フローチャート: 判断 281"/>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5262</xdr:rowOff>
    </xdr:from>
    <xdr:to>
      <xdr:col>24</xdr:col>
      <xdr:colOff>114300</xdr:colOff>
      <xdr:row>85</xdr:row>
      <xdr:rowOff>106862</xdr:rowOff>
    </xdr:to>
    <xdr:sp macro="" textlink="">
      <xdr:nvSpPr>
        <xdr:cNvPr id="288" name="楕円 287"/>
        <xdr:cNvSpPr/>
      </xdr:nvSpPr>
      <xdr:spPr>
        <a:xfrm>
          <a:off x="4584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155139</xdr:rowOff>
    </xdr:from>
    <xdr:ext cx="405111" cy="259045"/>
    <xdr:sp macro="" textlink="">
      <xdr:nvSpPr>
        <xdr:cNvPr id="289" name="【公営住宅】&#10;有形固定資産減価償却率該当値テキスト"/>
        <xdr:cNvSpPr txBox="1"/>
      </xdr:nvSpPr>
      <xdr:spPr>
        <a:xfrm>
          <a:off x="4673600"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168548</xdr:rowOff>
    </xdr:from>
    <xdr:to>
      <xdr:col>20</xdr:col>
      <xdr:colOff>38100</xdr:colOff>
      <xdr:row>85</xdr:row>
      <xdr:rowOff>98698</xdr:rowOff>
    </xdr:to>
    <xdr:sp macro="" textlink="">
      <xdr:nvSpPr>
        <xdr:cNvPr id="290" name="楕円 289"/>
        <xdr:cNvSpPr/>
      </xdr:nvSpPr>
      <xdr:spPr>
        <a:xfrm>
          <a:off x="3746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47898</xdr:rowOff>
    </xdr:from>
    <xdr:to>
      <xdr:col>24</xdr:col>
      <xdr:colOff>63500</xdr:colOff>
      <xdr:row>85</xdr:row>
      <xdr:rowOff>56062</xdr:rowOff>
    </xdr:to>
    <xdr:cxnSp macro="">
      <xdr:nvCxnSpPr>
        <xdr:cNvPr id="291" name="直線コネクタ 290"/>
        <xdr:cNvCxnSpPr/>
      </xdr:nvCxnSpPr>
      <xdr:spPr>
        <a:xfrm>
          <a:off x="3797300" y="1462114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292" name="楕円 291"/>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8708</xdr:rowOff>
    </xdr:from>
    <xdr:to>
      <xdr:col>19</xdr:col>
      <xdr:colOff>177800</xdr:colOff>
      <xdr:row>85</xdr:row>
      <xdr:rowOff>47898</xdr:rowOff>
    </xdr:to>
    <xdr:cxnSp macro="">
      <xdr:nvCxnSpPr>
        <xdr:cNvPr id="293" name="直線コネクタ 292"/>
        <xdr:cNvCxnSpPr/>
      </xdr:nvCxnSpPr>
      <xdr:spPr>
        <a:xfrm>
          <a:off x="2908300" y="145819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47716</xdr:rowOff>
    </xdr:from>
    <xdr:to>
      <xdr:col>6</xdr:col>
      <xdr:colOff>38100</xdr:colOff>
      <xdr:row>85</xdr:row>
      <xdr:rowOff>149316</xdr:rowOff>
    </xdr:to>
    <xdr:sp macro="" textlink="">
      <xdr:nvSpPr>
        <xdr:cNvPr id="294" name="楕円 293"/>
        <xdr:cNvSpPr/>
      </xdr:nvSpPr>
      <xdr:spPr>
        <a:xfrm>
          <a:off x="1079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100528</xdr:rowOff>
    </xdr:from>
    <xdr:ext cx="405111" cy="259045"/>
    <xdr:sp macro="" textlink="">
      <xdr:nvSpPr>
        <xdr:cNvPr id="295"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296"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297" name="n_3ave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298" name="n_4ave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89825</xdr:rowOff>
    </xdr:from>
    <xdr:ext cx="405111" cy="259045"/>
    <xdr:sp macro="" textlink="">
      <xdr:nvSpPr>
        <xdr:cNvPr id="299" name="n_1mainValue【公営住宅】&#10;有形固定資産減価償却率"/>
        <xdr:cNvSpPr txBox="1"/>
      </xdr:nvSpPr>
      <xdr:spPr>
        <a:xfrm>
          <a:off x="3582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00" name="n_2mainValue【公営住宅】&#10;有形固定資産減価償却率"/>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140443</xdr:rowOff>
    </xdr:from>
    <xdr:ext cx="405111" cy="259045"/>
    <xdr:sp macro="" textlink="">
      <xdr:nvSpPr>
        <xdr:cNvPr id="301" name="n_4mainValue【公営住宅】&#10;有形固定資産減価償却率"/>
        <xdr:cNvSpPr txBox="1"/>
      </xdr:nvSpPr>
      <xdr:spPr>
        <a:xfrm>
          <a:off x="927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1" name="テキスト ボックス 32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3" name="テキスト ボックス 32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27" name="直線コネクタ 32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2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29" name="直線コネクタ 32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3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31" name="直線コネクタ 33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3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33" name="フローチャート: 判断 33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34" name="フローチャート: 判断 33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35" name="フローチャート: 判断 33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36" name="フローチャート: 判断 33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37" name="フローチャート: 判断 33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70358</xdr:rowOff>
    </xdr:from>
    <xdr:to>
      <xdr:col>55</xdr:col>
      <xdr:colOff>50800</xdr:colOff>
      <xdr:row>85</xdr:row>
      <xdr:rowOff>508</xdr:rowOff>
    </xdr:to>
    <xdr:sp macro="" textlink="">
      <xdr:nvSpPr>
        <xdr:cNvPr id="343" name="楕円 342"/>
        <xdr:cNvSpPr/>
      </xdr:nvSpPr>
      <xdr:spPr>
        <a:xfrm>
          <a:off x="104267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48785</xdr:rowOff>
    </xdr:from>
    <xdr:ext cx="469744" cy="259045"/>
    <xdr:sp macro="" textlink="">
      <xdr:nvSpPr>
        <xdr:cNvPr id="344" name="【公営住宅】&#10;一人当たり面積該当値テキスト"/>
        <xdr:cNvSpPr txBox="1"/>
      </xdr:nvSpPr>
      <xdr:spPr>
        <a:xfrm>
          <a:off x="10515600"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76671</xdr:rowOff>
    </xdr:from>
    <xdr:to>
      <xdr:col>50</xdr:col>
      <xdr:colOff>165100</xdr:colOff>
      <xdr:row>85</xdr:row>
      <xdr:rowOff>6821</xdr:rowOff>
    </xdr:to>
    <xdr:sp macro="" textlink="">
      <xdr:nvSpPr>
        <xdr:cNvPr id="345" name="楕円 344"/>
        <xdr:cNvSpPr/>
      </xdr:nvSpPr>
      <xdr:spPr>
        <a:xfrm>
          <a:off x="9588500" y="144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121158</xdr:rowOff>
    </xdr:from>
    <xdr:to>
      <xdr:col>55</xdr:col>
      <xdr:colOff>0</xdr:colOff>
      <xdr:row>84</xdr:row>
      <xdr:rowOff>127471</xdr:rowOff>
    </xdr:to>
    <xdr:cxnSp macro="">
      <xdr:nvCxnSpPr>
        <xdr:cNvPr id="346" name="直線コネクタ 345"/>
        <xdr:cNvCxnSpPr/>
      </xdr:nvCxnSpPr>
      <xdr:spPr>
        <a:xfrm flipV="1">
          <a:off x="9639300" y="14522958"/>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83638</xdr:rowOff>
    </xdr:from>
    <xdr:to>
      <xdr:col>46</xdr:col>
      <xdr:colOff>38100</xdr:colOff>
      <xdr:row>85</xdr:row>
      <xdr:rowOff>13788</xdr:rowOff>
    </xdr:to>
    <xdr:sp macro="" textlink="">
      <xdr:nvSpPr>
        <xdr:cNvPr id="347" name="楕円 346"/>
        <xdr:cNvSpPr/>
      </xdr:nvSpPr>
      <xdr:spPr>
        <a:xfrm>
          <a:off x="869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127471</xdr:rowOff>
    </xdr:from>
    <xdr:to>
      <xdr:col>50</xdr:col>
      <xdr:colOff>114300</xdr:colOff>
      <xdr:row>84</xdr:row>
      <xdr:rowOff>134438</xdr:rowOff>
    </xdr:to>
    <xdr:cxnSp macro="">
      <xdr:nvCxnSpPr>
        <xdr:cNvPr id="348" name="直線コネクタ 347"/>
        <xdr:cNvCxnSpPr/>
      </xdr:nvCxnSpPr>
      <xdr:spPr>
        <a:xfrm flipV="1">
          <a:off x="8750300" y="14529271"/>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17126</xdr:rowOff>
    </xdr:from>
    <xdr:to>
      <xdr:col>36</xdr:col>
      <xdr:colOff>165100</xdr:colOff>
      <xdr:row>84</xdr:row>
      <xdr:rowOff>118726</xdr:rowOff>
    </xdr:to>
    <xdr:sp macro="" textlink="">
      <xdr:nvSpPr>
        <xdr:cNvPr id="349" name="楕円 348"/>
        <xdr:cNvSpPr/>
      </xdr:nvSpPr>
      <xdr:spPr>
        <a:xfrm>
          <a:off x="6921500" y="1441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83221</xdr:rowOff>
    </xdr:from>
    <xdr:ext cx="469744" cy="259045"/>
    <xdr:sp macro="" textlink="">
      <xdr:nvSpPr>
        <xdr:cNvPr id="350"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51"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52"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53" name="n_4aveValue【公営住宅】&#10;一人当たり面積"/>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169398</xdr:rowOff>
    </xdr:from>
    <xdr:ext cx="469744" cy="259045"/>
    <xdr:sp macro="" textlink="">
      <xdr:nvSpPr>
        <xdr:cNvPr id="354" name="n_1mainValue【公営住宅】&#10;一人当たり面積"/>
        <xdr:cNvSpPr txBox="1"/>
      </xdr:nvSpPr>
      <xdr:spPr>
        <a:xfrm>
          <a:off x="9391727" y="145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4915</xdr:rowOff>
    </xdr:from>
    <xdr:ext cx="469744" cy="259045"/>
    <xdr:sp macro="" textlink="">
      <xdr:nvSpPr>
        <xdr:cNvPr id="355" name="n_2mainValue【公営住宅】&#10;一人当たり面積"/>
        <xdr:cNvSpPr txBox="1"/>
      </xdr:nvSpPr>
      <xdr:spPr>
        <a:xfrm>
          <a:off x="8515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109853</xdr:rowOff>
    </xdr:from>
    <xdr:ext cx="469744" cy="259045"/>
    <xdr:sp macro="" textlink="">
      <xdr:nvSpPr>
        <xdr:cNvPr id="356" name="n_4mainValue【公営住宅】&#10;一人当たり面積"/>
        <xdr:cNvSpPr txBox="1"/>
      </xdr:nvSpPr>
      <xdr:spPr>
        <a:xfrm>
          <a:off x="6737427" y="145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98" name="直線コネクタ 397"/>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01"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02" name="直線コネクタ 401"/>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03"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4" name="フローチャート: 判断 403"/>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05" name="フローチャート: 判断 404"/>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06" name="フローチャート: 判断 405"/>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07" name="フローチャート: 判断 40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08" name="フローチャート: 判断 407"/>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14" name="楕円 413"/>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405111" cy="259045"/>
    <xdr:sp macro="" textlink="">
      <xdr:nvSpPr>
        <xdr:cNvPr id="415" name="【認定こども園・幼稚園・保育所】&#10;有形固定資産減価償却率該当値テキスト"/>
        <xdr:cNvSpPr txBox="1"/>
      </xdr:nvSpPr>
      <xdr:spPr>
        <a:xfrm>
          <a:off x="16357600" y="707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115207</xdr:rowOff>
    </xdr:from>
    <xdr:to>
      <xdr:col>81</xdr:col>
      <xdr:colOff>101600</xdr:colOff>
      <xdr:row>42</xdr:row>
      <xdr:rowOff>45357</xdr:rowOff>
    </xdr:to>
    <xdr:sp macro="" textlink="">
      <xdr:nvSpPr>
        <xdr:cNvPr id="416" name="楕円 415"/>
        <xdr:cNvSpPr/>
      </xdr:nvSpPr>
      <xdr:spPr>
        <a:xfrm>
          <a:off x="15430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166007</xdr:rowOff>
    </xdr:from>
    <xdr:to>
      <xdr:col>85</xdr:col>
      <xdr:colOff>127000</xdr:colOff>
      <xdr:row>42</xdr:row>
      <xdr:rowOff>5987</xdr:rowOff>
    </xdr:to>
    <xdr:cxnSp macro="">
      <xdr:nvCxnSpPr>
        <xdr:cNvPr id="417" name="直線コネクタ 416"/>
        <xdr:cNvCxnSpPr/>
      </xdr:nvCxnSpPr>
      <xdr:spPr>
        <a:xfrm>
          <a:off x="15481300" y="71954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418" name="楕円 417"/>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41</xdr:row>
      <xdr:rowOff>166007</xdr:rowOff>
    </xdr:to>
    <xdr:cxnSp macro="">
      <xdr:nvCxnSpPr>
        <xdr:cNvPr id="419" name="直線コネクタ 418"/>
        <xdr:cNvCxnSpPr/>
      </xdr:nvCxnSpPr>
      <xdr:spPr>
        <a:xfrm>
          <a:off x="14592300" y="718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20"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21"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22"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23" name="n_4aveValue【認定こども園・幼稚園・保育所】&#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36484</xdr:rowOff>
    </xdr:from>
    <xdr:ext cx="405111" cy="259045"/>
    <xdr:sp macro="" textlink="">
      <xdr:nvSpPr>
        <xdr:cNvPr id="424" name="n_1mainValue【認定こども園・幼稚園・保育所】&#10;有形固定資産減価償却率"/>
        <xdr:cNvSpPr txBox="1"/>
      </xdr:nvSpPr>
      <xdr:spPr>
        <a:xfrm>
          <a:off x="15266044"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425" name="n_2mainValue【認定こども園・幼稚園・保育所】&#10;有形固定資産減価償却率"/>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47" name="直線コネクタ 44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4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49" name="直線コネクタ 44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5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51" name="直線コネクタ 45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5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53" name="フローチャート: 判断 45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54" name="フローチャート: 判断 45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55" name="フローチャート: 判断 45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56" name="フローチャート: 判断 45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57" name="フローチャート: 判断 45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47803</xdr:rowOff>
    </xdr:from>
    <xdr:to>
      <xdr:col>116</xdr:col>
      <xdr:colOff>114300</xdr:colOff>
      <xdr:row>39</xdr:row>
      <xdr:rowOff>149403</xdr:rowOff>
    </xdr:to>
    <xdr:sp macro="" textlink="">
      <xdr:nvSpPr>
        <xdr:cNvPr id="463" name="楕円 462"/>
        <xdr:cNvSpPr/>
      </xdr:nvSpPr>
      <xdr:spPr>
        <a:xfrm>
          <a:off x="221107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26230</xdr:rowOff>
    </xdr:from>
    <xdr:ext cx="469744" cy="259045"/>
    <xdr:sp macro="" textlink="">
      <xdr:nvSpPr>
        <xdr:cNvPr id="464" name="【認定こども園・幼稚園・保育所】&#10;一人当たり面積該当値テキスト"/>
        <xdr:cNvSpPr txBox="1"/>
      </xdr:nvSpPr>
      <xdr:spPr>
        <a:xfrm>
          <a:off x="22199600" y="671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54204</xdr:rowOff>
    </xdr:from>
    <xdr:to>
      <xdr:col>112</xdr:col>
      <xdr:colOff>38100</xdr:colOff>
      <xdr:row>39</xdr:row>
      <xdr:rowOff>155804</xdr:rowOff>
    </xdr:to>
    <xdr:sp macro="" textlink="">
      <xdr:nvSpPr>
        <xdr:cNvPr id="465" name="楕円 464"/>
        <xdr:cNvSpPr/>
      </xdr:nvSpPr>
      <xdr:spPr>
        <a:xfrm>
          <a:off x="21272500" y="67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98603</xdr:rowOff>
    </xdr:from>
    <xdr:to>
      <xdr:col>116</xdr:col>
      <xdr:colOff>63500</xdr:colOff>
      <xdr:row>39</xdr:row>
      <xdr:rowOff>105004</xdr:rowOff>
    </xdr:to>
    <xdr:cxnSp macro="">
      <xdr:nvCxnSpPr>
        <xdr:cNvPr id="466" name="直線コネクタ 465"/>
        <xdr:cNvCxnSpPr/>
      </xdr:nvCxnSpPr>
      <xdr:spPr>
        <a:xfrm flipV="1">
          <a:off x="21323300" y="678515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60604</xdr:rowOff>
    </xdr:from>
    <xdr:to>
      <xdr:col>107</xdr:col>
      <xdr:colOff>101600</xdr:colOff>
      <xdr:row>39</xdr:row>
      <xdr:rowOff>162204</xdr:rowOff>
    </xdr:to>
    <xdr:sp macro="" textlink="">
      <xdr:nvSpPr>
        <xdr:cNvPr id="467" name="楕円 466"/>
        <xdr:cNvSpPr/>
      </xdr:nvSpPr>
      <xdr:spPr>
        <a:xfrm>
          <a:off x="20383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105004</xdr:rowOff>
    </xdr:from>
    <xdr:to>
      <xdr:col>111</xdr:col>
      <xdr:colOff>177800</xdr:colOff>
      <xdr:row>39</xdr:row>
      <xdr:rowOff>111404</xdr:rowOff>
    </xdr:to>
    <xdr:cxnSp macro="">
      <xdr:nvCxnSpPr>
        <xdr:cNvPr id="468" name="直線コネクタ 467"/>
        <xdr:cNvCxnSpPr/>
      </xdr:nvCxnSpPr>
      <xdr:spPr>
        <a:xfrm flipV="1">
          <a:off x="20434300" y="67915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69"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70"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471"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472"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146931</xdr:rowOff>
    </xdr:from>
    <xdr:ext cx="469744" cy="259045"/>
    <xdr:sp macro="" textlink="">
      <xdr:nvSpPr>
        <xdr:cNvPr id="473" name="n_1main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74" name="n_2mainValue【認定こども園・幼稚園・保育所】&#10;一人当たり面積"/>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7" name="テキスト ボックス 48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5" name="テキスト ボックス 4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7" name="テキスト ボックス 49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99" name="直線コネクタ 498"/>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0"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01" name="直線コネクタ 500"/>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02"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03" name="直線コネクタ 502"/>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04"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05" name="フローチャート: 判断 504"/>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06" name="フローチャート: 判断 505"/>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07" name="フローチャート: 判断 50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08" name="フローチャート: 判断 507"/>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09" name="フローチャート: 判断 508"/>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5" name="楕円 514"/>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16" name="【学校施設】&#10;有形固定資産減価償却率該当値テキスト"/>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517" name="楕円 516"/>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7620</xdr:rowOff>
    </xdr:to>
    <xdr:cxnSp macro="">
      <xdr:nvCxnSpPr>
        <xdr:cNvPr id="518" name="直線コネクタ 517"/>
        <xdr:cNvCxnSpPr/>
      </xdr:nvCxnSpPr>
      <xdr:spPr>
        <a:xfrm>
          <a:off x="15481300" y="102698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19" name="楕円 518"/>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154305</xdr:rowOff>
    </xdr:to>
    <xdr:cxnSp macro="">
      <xdr:nvCxnSpPr>
        <xdr:cNvPr id="520" name="直線コネクタ 519"/>
        <xdr:cNvCxnSpPr/>
      </xdr:nvCxnSpPr>
      <xdr:spPr>
        <a:xfrm>
          <a:off x="14592300" y="10233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141605</xdr:rowOff>
    </xdr:from>
    <xdr:to>
      <xdr:col>67</xdr:col>
      <xdr:colOff>101600</xdr:colOff>
      <xdr:row>59</xdr:row>
      <xdr:rowOff>71755</xdr:rowOff>
    </xdr:to>
    <xdr:sp macro="" textlink="">
      <xdr:nvSpPr>
        <xdr:cNvPr id="521" name="楕円 520"/>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5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23" name="n_2ave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24"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25"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526" name="n_1mainValue【学校施設】&#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527" name="n_2mainValue【学校施設】&#10;有形固定資産減価償却率"/>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88282</xdr:rowOff>
    </xdr:from>
    <xdr:ext cx="405111" cy="259045"/>
    <xdr:sp macro="" textlink="">
      <xdr:nvSpPr>
        <xdr:cNvPr id="528" name="n_4mainValue【学校施設】&#10;有形固定資産減価償却率"/>
        <xdr:cNvSpPr txBox="1"/>
      </xdr:nvSpPr>
      <xdr:spPr>
        <a:xfrm>
          <a:off x="12611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9" name="直線コネクタ 5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0" name="テキスト ボックス 5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1" name="直線コネクタ 5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42" name="テキスト ボックス 54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3" name="直線コネクタ 5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44" name="テキスト ボックス 54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5" name="直線コネクタ 5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6" name="テキスト ボックス 54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50" name="直線コネクタ 54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5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52" name="直線コネクタ 55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5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54" name="直線コネクタ 55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5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56" name="フローチャート: 判断 55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57" name="フローチャート: 判断 55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58" name="フローチャート: 判断 55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59" name="フローチャート: 判断 55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60" name="フローチャート: 判断 55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115026</xdr:rowOff>
    </xdr:from>
    <xdr:to>
      <xdr:col>116</xdr:col>
      <xdr:colOff>114300</xdr:colOff>
      <xdr:row>62</xdr:row>
      <xdr:rowOff>45176</xdr:rowOff>
    </xdr:to>
    <xdr:sp macro="" textlink="">
      <xdr:nvSpPr>
        <xdr:cNvPr id="566" name="楕円 565"/>
        <xdr:cNvSpPr/>
      </xdr:nvSpPr>
      <xdr:spPr>
        <a:xfrm>
          <a:off x="22110700" y="105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137903</xdr:rowOff>
    </xdr:from>
    <xdr:ext cx="469744" cy="259045"/>
    <xdr:sp macro="" textlink="">
      <xdr:nvSpPr>
        <xdr:cNvPr id="567" name="【学校施設】&#10;一人当たり面積該当値テキスト"/>
        <xdr:cNvSpPr txBox="1"/>
      </xdr:nvSpPr>
      <xdr:spPr>
        <a:xfrm>
          <a:off x="22199600" y="1042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116124</xdr:rowOff>
    </xdr:from>
    <xdr:to>
      <xdr:col>112</xdr:col>
      <xdr:colOff>38100</xdr:colOff>
      <xdr:row>62</xdr:row>
      <xdr:rowOff>46274</xdr:rowOff>
    </xdr:to>
    <xdr:sp macro="" textlink="">
      <xdr:nvSpPr>
        <xdr:cNvPr id="568" name="楕円 567"/>
        <xdr:cNvSpPr/>
      </xdr:nvSpPr>
      <xdr:spPr>
        <a:xfrm>
          <a:off x="21272500" y="10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165826</xdr:rowOff>
    </xdr:from>
    <xdr:to>
      <xdr:col>116</xdr:col>
      <xdr:colOff>63500</xdr:colOff>
      <xdr:row>61</xdr:row>
      <xdr:rowOff>166924</xdr:rowOff>
    </xdr:to>
    <xdr:cxnSp macro="">
      <xdr:nvCxnSpPr>
        <xdr:cNvPr id="569" name="直線コネクタ 568"/>
        <xdr:cNvCxnSpPr/>
      </xdr:nvCxnSpPr>
      <xdr:spPr>
        <a:xfrm flipV="1">
          <a:off x="21323300" y="10624276"/>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126868</xdr:rowOff>
    </xdr:from>
    <xdr:to>
      <xdr:col>107</xdr:col>
      <xdr:colOff>101600</xdr:colOff>
      <xdr:row>62</xdr:row>
      <xdr:rowOff>57018</xdr:rowOff>
    </xdr:to>
    <xdr:sp macro="" textlink="">
      <xdr:nvSpPr>
        <xdr:cNvPr id="570" name="楕円 569"/>
        <xdr:cNvSpPr/>
      </xdr:nvSpPr>
      <xdr:spPr>
        <a:xfrm>
          <a:off x="20383500" y="105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166924</xdr:rowOff>
    </xdr:from>
    <xdr:to>
      <xdr:col>111</xdr:col>
      <xdr:colOff>177800</xdr:colOff>
      <xdr:row>62</xdr:row>
      <xdr:rowOff>6218</xdr:rowOff>
    </xdr:to>
    <xdr:cxnSp macro="">
      <xdr:nvCxnSpPr>
        <xdr:cNvPr id="571" name="直線コネクタ 570"/>
        <xdr:cNvCxnSpPr/>
      </xdr:nvCxnSpPr>
      <xdr:spPr>
        <a:xfrm flipV="1">
          <a:off x="20434300" y="1062537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123622</xdr:rowOff>
    </xdr:from>
    <xdr:to>
      <xdr:col>98</xdr:col>
      <xdr:colOff>38100</xdr:colOff>
      <xdr:row>63</xdr:row>
      <xdr:rowOff>53772</xdr:rowOff>
    </xdr:to>
    <xdr:sp macro="" textlink="">
      <xdr:nvSpPr>
        <xdr:cNvPr id="572" name="楕円 571"/>
        <xdr:cNvSpPr/>
      </xdr:nvSpPr>
      <xdr:spPr>
        <a:xfrm>
          <a:off x="18605500" y="10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18198</xdr:rowOff>
    </xdr:from>
    <xdr:ext cx="469744" cy="259045"/>
    <xdr:sp macro="" textlink="">
      <xdr:nvSpPr>
        <xdr:cNvPr id="573"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74"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75" name="n_3aveValue【学校施設】&#10;一人当たり面積"/>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76" name="n_4aveValue【学校施設】&#10;一人当たり面積"/>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62801</xdr:rowOff>
    </xdr:from>
    <xdr:ext cx="469744" cy="259045"/>
    <xdr:sp macro="" textlink="">
      <xdr:nvSpPr>
        <xdr:cNvPr id="577" name="n_1mainValue【学校施設】&#10;一人当たり面積"/>
        <xdr:cNvSpPr txBox="1"/>
      </xdr:nvSpPr>
      <xdr:spPr>
        <a:xfrm>
          <a:off x="21075727" y="103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73545</xdr:rowOff>
    </xdr:from>
    <xdr:ext cx="469744" cy="259045"/>
    <xdr:sp macro="" textlink="">
      <xdr:nvSpPr>
        <xdr:cNvPr id="578" name="n_2mainValue【学校施設】&#10;一人当たり面積"/>
        <xdr:cNvSpPr txBox="1"/>
      </xdr:nvSpPr>
      <xdr:spPr>
        <a:xfrm>
          <a:off x="20199427" y="103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44899</xdr:rowOff>
    </xdr:from>
    <xdr:ext cx="469744" cy="259045"/>
    <xdr:sp macro="" textlink="">
      <xdr:nvSpPr>
        <xdr:cNvPr id="579" name="n_4mainValue【学校施設】&#10;一人当たり面積"/>
        <xdr:cNvSpPr txBox="1"/>
      </xdr:nvSpPr>
      <xdr:spPr>
        <a:xfrm>
          <a:off x="18421427" y="108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21" name="直線コネクタ 620"/>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24"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25" name="直線コネクタ 624"/>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26" name="【公民館】&#10;有形固定資産減価償却率平均値テキスト"/>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27" name="フローチャート: 判断 626"/>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28" name="フローチャート: 判断 627"/>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29" name="フローチャート: 判断 628"/>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30" name="フローチャート: 判断 629"/>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31" name="フローチャート: 判断 630"/>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637" name="楕円 636"/>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138084</xdr:rowOff>
    </xdr:from>
    <xdr:ext cx="405111" cy="259045"/>
    <xdr:sp macro="" textlink="">
      <xdr:nvSpPr>
        <xdr:cNvPr id="638" name="【公民館】&#10;有形固定資産減価償却率該当値テキスト"/>
        <xdr:cNvSpPr txBox="1"/>
      </xdr:nvSpPr>
      <xdr:spPr>
        <a:xfrm>
          <a:off x="16357600" y="1779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639" name="楕円 638"/>
        <xdr:cNvSpPr/>
      </xdr:nvSpPr>
      <xdr:spPr>
        <a:xfrm>
          <a:off x="15430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139881</xdr:rowOff>
    </xdr:from>
    <xdr:to>
      <xdr:col>85</xdr:col>
      <xdr:colOff>127000</xdr:colOff>
      <xdr:row>104</xdr:row>
      <xdr:rowOff>166007</xdr:rowOff>
    </xdr:to>
    <xdr:cxnSp macro="">
      <xdr:nvCxnSpPr>
        <xdr:cNvPr id="640" name="直線コネクタ 639"/>
        <xdr:cNvCxnSpPr/>
      </xdr:nvCxnSpPr>
      <xdr:spPr>
        <a:xfrm>
          <a:off x="15481300" y="179706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641" name="楕円 640"/>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139881</xdr:rowOff>
    </xdr:to>
    <xdr:cxnSp macro="">
      <xdr:nvCxnSpPr>
        <xdr:cNvPr id="642" name="直線コネクタ 641"/>
        <xdr:cNvCxnSpPr/>
      </xdr:nvCxnSpPr>
      <xdr:spPr>
        <a:xfrm>
          <a:off x="14592300" y="179331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643" name="楕円 642"/>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157315</xdr:rowOff>
    </xdr:from>
    <xdr:ext cx="405111" cy="259045"/>
    <xdr:sp macro="" textlink="">
      <xdr:nvSpPr>
        <xdr:cNvPr id="644" name="n_1aveValue【公民館】&#10;有形固定資産減価償却率"/>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45" name="n_2aveValue【公民館】&#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46" name="n_3aveValue【公民館】&#10;有形固定資産減価償却率"/>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47" name="n_4ave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35758</xdr:rowOff>
    </xdr:from>
    <xdr:ext cx="405111" cy="259045"/>
    <xdr:sp macro="" textlink="">
      <xdr:nvSpPr>
        <xdr:cNvPr id="648" name="n_1mainValue【公民館】&#10;有形固定資産減価償却率"/>
        <xdr:cNvSpPr txBox="1"/>
      </xdr:nvSpPr>
      <xdr:spPr>
        <a:xfrm>
          <a:off x="15266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649" name="n_2mainValue【公民館】&#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650" name="n_4mainValue【公民館】&#10;有形固定資産減価償却率"/>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9" name="テキスト ボックス 6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0" name="直線コネクタ 6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1" name="直線コネクタ 6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2" name="テキスト ボックス 6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3" name="直線コネクタ 6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4" name="テキスト ボックス 6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5" name="直線コネクタ 6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6" name="テキスト ボックス 66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7" name="直線コネクタ 6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8" name="テキスト ボックス 66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9" name="直線コネクタ 6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0" name="テキスト ボックス 66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2" name="テキスト ボックス 67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74" name="直線コネクタ 673"/>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75"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76" name="直線コネクタ 675"/>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77"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78" name="直線コネクタ 677"/>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9"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80" name="フローチャート: 判断 679"/>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81" name="フローチャート: 判断 680"/>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82" name="フローチャート: 判断 681"/>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83" name="フローチャート: 判断 682"/>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84" name="フローチャート: 判断 683"/>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25172</xdr:rowOff>
    </xdr:from>
    <xdr:to>
      <xdr:col>116</xdr:col>
      <xdr:colOff>114300</xdr:colOff>
      <xdr:row>106</xdr:row>
      <xdr:rowOff>126772</xdr:rowOff>
    </xdr:to>
    <xdr:sp macro="" textlink="">
      <xdr:nvSpPr>
        <xdr:cNvPr id="690" name="楕円 689"/>
        <xdr:cNvSpPr/>
      </xdr:nvSpPr>
      <xdr:spPr>
        <a:xfrm>
          <a:off x="22110700" y="181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48049</xdr:rowOff>
    </xdr:from>
    <xdr:ext cx="469744" cy="259045"/>
    <xdr:sp macro="" textlink="">
      <xdr:nvSpPr>
        <xdr:cNvPr id="691" name="【公民館】&#10;一人当たり面積該当値テキスト"/>
        <xdr:cNvSpPr txBox="1"/>
      </xdr:nvSpPr>
      <xdr:spPr>
        <a:xfrm>
          <a:off x="22199600" y="180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31953</xdr:rowOff>
    </xdr:from>
    <xdr:to>
      <xdr:col>112</xdr:col>
      <xdr:colOff>38100</xdr:colOff>
      <xdr:row>106</xdr:row>
      <xdr:rowOff>133553</xdr:rowOff>
    </xdr:to>
    <xdr:sp macro="" textlink="">
      <xdr:nvSpPr>
        <xdr:cNvPr id="692" name="楕円 691"/>
        <xdr:cNvSpPr/>
      </xdr:nvSpPr>
      <xdr:spPr>
        <a:xfrm>
          <a:off x="21272500" y="182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75972</xdr:rowOff>
    </xdr:from>
    <xdr:to>
      <xdr:col>116</xdr:col>
      <xdr:colOff>63500</xdr:colOff>
      <xdr:row>106</xdr:row>
      <xdr:rowOff>82753</xdr:rowOff>
    </xdr:to>
    <xdr:cxnSp macro="">
      <xdr:nvCxnSpPr>
        <xdr:cNvPr id="693" name="直線コネクタ 692"/>
        <xdr:cNvCxnSpPr/>
      </xdr:nvCxnSpPr>
      <xdr:spPr>
        <a:xfrm flipV="1">
          <a:off x="21323300" y="18249672"/>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39421</xdr:rowOff>
    </xdr:from>
    <xdr:to>
      <xdr:col>107</xdr:col>
      <xdr:colOff>101600</xdr:colOff>
      <xdr:row>106</xdr:row>
      <xdr:rowOff>141021</xdr:rowOff>
    </xdr:to>
    <xdr:sp macro="" textlink="">
      <xdr:nvSpPr>
        <xdr:cNvPr id="694" name="楕円 693"/>
        <xdr:cNvSpPr/>
      </xdr:nvSpPr>
      <xdr:spPr>
        <a:xfrm>
          <a:off x="20383500" y="182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82753</xdr:rowOff>
    </xdr:from>
    <xdr:to>
      <xdr:col>111</xdr:col>
      <xdr:colOff>177800</xdr:colOff>
      <xdr:row>106</xdr:row>
      <xdr:rowOff>90221</xdr:rowOff>
    </xdr:to>
    <xdr:cxnSp macro="">
      <xdr:nvCxnSpPr>
        <xdr:cNvPr id="695" name="直線コネクタ 694"/>
        <xdr:cNvCxnSpPr/>
      </xdr:nvCxnSpPr>
      <xdr:spPr>
        <a:xfrm flipV="1">
          <a:off x="20434300" y="18256453"/>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130480</xdr:rowOff>
    </xdr:from>
    <xdr:to>
      <xdr:col>98</xdr:col>
      <xdr:colOff>38100</xdr:colOff>
      <xdr:row>108</xdr:row>
      <xdr:rowOff>60630</xdr:rowOff>
    </xdr:to>
    <xdr:sp macro="" textlink="">
      <xdr:nvSpPr>
        <xdr:cNvPr id="696" name="楕円 695"/>
        <xdr:cNvSpPr/>
      </xdr:nvSpPr>
      <xdr:spPr>
        <a:xfrm>
          <a:off x="18605500" y="18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121327</xdr:rowOff>
    </xdr:from>
    <xdr:ext cx="469744" cy="259045"/>
    <xdr:sp macro="" textlink="">
      <xdr:nvSpPr>
        <xdr:cNvPr id="697" name="n_1aveValue【公民館】&#10;一人当たり面積"/>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698" name="n_2aveValue【公民館】&#10;一人当たり面積"/>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99" name="n_3aveValue【公民館】&#10;一人当たり面積"/>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00" name="n_4aveValue【公民館】&#10;一人当たり面積"/>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150080</xdr:rowOff>
    </xdr:from>
    <xdr:ext cx="469744" cy="259045"/>
    <xdr:sp macro="" textlink="">
      <xdr:nvSpPr>
        <xdr:cNvPr id="701" name="n_1mainValue【公民館】&#10;一人当たり面積"/>
        <xdr:cNvSpPr txBox="1"/>
      </xdr:nvSpPr>
      <xdr:spPr>
        <a:xfrm>
          <a:off x="21075727" y="179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157548</xdr:rowOff>
    </xdr:from>
    <xdr:ext cx="469744" cy="259045"/>
    <xdr:sp macro="" textlink="">
      <xdr:nvSpPr>
        <xdr:cNvPr id="702" name="n_2mainValue【公民館】&#10;一人当たり面積"/>
        <xdr:cNvSpPr txBox="1"/>
      </xdr:nvSpPr>
      <xdr:spPr>
        <a:xfrm>
          <a:off x="20199427" y="179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77157</xdr:rowOff>
    </xdr:from>
    <xdr:ext cx="469744" cy="259045"/>
    <xdr:sp macro="" textlink="">
      <xdr:nvSpPr>
        <xdr:cNvPr id="703" name="n_4mainValue【公民館】&#10;一人当たり面積"/>
        <xdr:cNvSpPr txBox="1"/>
      </xdr:nvSpPr>
      <xdr:spPr>
        <a:xfrm>
          <a:off x="18421427" y="182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類似団体と比較すると有形固定資産減価償却率が高く、特に道路と公営住宅の老朽化が進んでいる。</a:t>
          </a:r>
          <a:endParaRPr lang="ja-JP" altLang="ja-JP" sz="1400">
            <a:effectLst/>
          </a:endParaRPr>
        </a:p>
        <a:p>
          <a:r>
            <a:rPr kumimoji="1" lang="ja-JP" altLang="ja-JP" sz="1100">
              <a:solidFill>
                <a:schemeClr val="dk1"/>
              </a:solidFill>
              <a:effectLst/>
              <a:latin typeface="+mn-lt"/>
              <a:ea typeface="+mn-ea"/>
              <a:cs typeface="+mn-cs"/>
            </a:rPr>
            <a:t>道路では、ひび割れや轍掘れの目立つ道路を優先して、長寿命化のための修繕工事を計画的に実施している。</a:t>
          </a:r>
          <a:endParaRPr lang="ja-JP" altLang="ja-JP" sz="1400">
            <a:effectLst/>
          </a:endParaRPr>
        </a:p>
        <a:p>
          <a:r>
            <a:rPr kumimoji="1" lang="ja-JP" altLang="ja-JP" sz="1100">
              <a:solidFill>
                <a:schemeClr val="dk1"/>
              </a:solidFill>
              <a:effectLst/>
              <a:latin typeface="+mn-lt"/>
              <a:ea typeface="+mn-ea"/>
              <a:cs typeface="+mn-cs"/>
            </a:rPr>
            <a:t>公営住宅では、町中心部の公営住宅の建て替えを計画的に進めることで老朽化対策を講じている。</a:t>
          </a:r>
          <a:endParaRPr lang="ja-JP" altLang="ja-JP" sz="1400">
            <a:effectLst/>
          </a:endParaRPr>
        </a:p>
        <a:p>
          <a:r>
            <a:rPr kumimoji="1" lang="ja-JP" altLang="ja-JP" sz="1100">
              <a:solidFill>
                <a:schemeClr val="dk1"/>
              </a:solidFill>
              <a:effectLst/>
              <a:latin typeface="+mn-lt"/>
              <a:ea typeface="+mn-ea"/>
              <a:cs typeface="+mn-cs"/>
            </a:rPr>
            <a:t>今後も老朽化の著しい施設等を優先して、公共施設等総合管理計画及び個別施設計画に基づき対策に取り組んでいく。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
2,654
527.27
5,073,445
4,929,059
144,386
3,099,909
4,585,109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107950</xdr:rowOff>
    </xdr:from>
    <xdr:to>
      <xdr:col>24</xdr:col>
      <xdr:colOff>114300</xdr:colOff>
      <xdr:row>34</xdr:row>
      <xdr:rowOff>38100</xdr:rowOff>
    </xdr:to>
    <xdr:sp macro="" textlink="">
      <xdr:nvSpPr>
        <xdr:cNvPr id="72" name="楕円 71"/>
        <xdr:cNvSpPr/>
      </xdr:nvSpPr>
      <xdr:spPr>
        <a:xfrm>
          <a:off x="458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22877</xdr:rowOff>
    </xdr:from>
    <xdr:ext cx="340478" cy="259045"/>
    <xdr:sp macro="" textlink="">
      <xdr:nvSpPr>
        <xdr:cNvPr id="73" name="【図書館】&#10;有形固定資産減価償却率該当値テキスト"/>
        <xdr:cNvSpPr txBox="1"/>
      </xdr:nvSpPr>
      <xdr:spPr>
        <a:xfrm>
          <a:off x="4673600" y="568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81280</xdr:rowOff>
    </xdr:from>
    <xdr:to>
      <xdr:col>20</xdr:col>
      <xdr:colOff>38100</xdr:colOff>
      <xdr:row>34</xdr:row>
      <xdr:rowOff>11430</xdr:rowOff>
    </xdr:to>
    <xdr:sp macro="" textlink="">
      <xdr:nvSpPr>
        <xdr:cNvPr id="74" name="楕円 73"/>
        <xdr:cNvSpPr/>
      </xdr:nvSpPr>
      <xdr:spPr>
        <a:xfrm>
          <a:off x="3746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132080</xdr:rowOff>
    </xdr:from>
    <xdr:to>
      <xdr:col>24</xdr:col>
      <xdr:colOff>63500</xdr:colOff>
      <xdr:row>33</xdr:row>
      <xdr:rowOff>158750</xdr:rowOff>
    </xdr:to>
    <xdr:cxnSp macro="">
      <xdr:nvCxnSpPr>
        <xdr:cNvPr id="75" name="直線コネクタ 74"/>
        <xdr:cNvCxnSpPr/>
      </xdr:nvCxnSpPr>
      <xdr:spPr>
        <a:xfrm>
          <a:off x="3797300" y="5789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54610</xdr:rowOff>
    </xdr:from>
    <xdr:to>
      <xdr:col>15</xdr:col>
      <xdr:colOff>101600</xdr:colOff>
      <xdr:row>33</xdr:row>
      <xdr:rowOff>156210</xdr:rowOff>
    </xdr:to>
    <xdr:sp macro="" textlink="">
      <xdr:nvSpPr>
        <xdr:cNvPr id="76" name="楕円 75"/>
        <xdr:cNvSpPr/>
      </xdr:nvSpPr>
      <xdr:spPr>
        <a:xfrm>
          <a:off x="2857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105410</xdr:rowOff>
    </xdr:from>
    <xdr:to>
      <xdr:col>19</xdr:col>
      <xdr:colOff>177800</xdr:colOff>
      <xdr:row>33</xdr:row>
      <xdr:rowOff>132080</xdr:rowOff>
    </xdr:to>
    <xdr:cxnSp macro="">
      <xdr:nvCxnSpPr>
        <xdr:cNvPr id="77" name="直線コネクタ 76"/>
        <xdr:cNvCxnSpPr/>
      </xdr:nvCxnSpPr>
      <xdr:spPr>
        <a:xfrm>
          <a:off x="2908300" y="57632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16510</xdr:rowOff>
    </xdr:from>
    <xdr:to>
      <xdr:col>6</xdr:col>
      <xdr:colOff>38100</xdr:colOff>
      <xdr:row>35</xdr:row>
      <xdr:rowOff>118110</xdr:rowOff>
    </xdr:to>
    <xdr:sp macro="" textlink="">
      <xdr:nvSpPr>
        <xdr:cNvPr id="78" name="楕円 77"/>
        <xdr:cNvSpPr/>
      </xdr:nvSpPr>
      <xdr:spPr>
        <a:xfrm>
          <a:off x="1079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96537</xdr:rowOff>
    </xdr:from>
    <xdr:ext cx="405111" cy="259045"/>
    <xdr:sp macro="" textlink="">
      <xdr:nvSpPr>
        <xdr:cNvPr id="79" name="n_1aveValue【図書館】&#10;有形固定資産減価償却率"/>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0" name="n_2ave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1"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2" name="n_4aveValue【図書館】&#10;有形固定資産減価償却率"/>
        <xdr:cNvSpPr txBox="1"/>
      </xdr:nvSpPr>
      <xdr:spPr>
        <a:xfrm>
          <a:off x="927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27957</xdr:rowOff>
    </xdr:from>
    <xdr:ext cx="340478" cy="259045"/>
    <xdr:sp macro="" textlink="">
      <xdr:nvSpPr>
        <xdr:cNvPr id="83" name="n_1mainValue【図書館】&#10;有形固定資産減価償却率"/>
        <xdr:cNvSpPr txBox="1"/>
      </xdr:nvSpPr>
      <xdr:spPr>
        <a:xfrm>
          <a:off x="3614361" y="551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1287</xdr:rowOff>
    </xdr:from>
    <xdr:ext cx="340478" cy="259045"/>
    <xdr:sp macro="" textlink="">
      <xdr:nvSpPr>
        <xdr:cNvPr id="84" name="n_2mainValue【図書館】&#10;有形固定資産減価償却率"/>
        <xdr:cNvSpPr txBox="1"/>
      </xdr:nvSpPr>
      <xdr:spPr>
        <a:xfrm>
          <a:off x="2738061" y="5487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134637</xdr:rowOff>
    </xdr:from>
    <xdr:ext cx="405111" cy="259045"/>
    <xdr:sp macro="" textlink="">
      <xdr:nvSpPr>
        <xdr:cNvPr id="85" name="n_4mainValue【図書館】&#10;有形固定資産減価償却率"/>
        <xdr:cNvSpPr txBox="1"/>
      </xdr:nvSpPr>
      <xdr:spPr>
        <a:xfrm>
          <a:off x="9277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07" name="直線コネクタ 106"/>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8"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09" name="直線コネクタ 108"/>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0"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1" name="直線コネクタ 110"/>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2" name="【図書館】&#10;一人当たり面積平均値テキスト"/>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3" name="フローチャート: 判断 112"/>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4" name="フローチャート: 判断 113"/>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5" name="フローチャート: 判断 114"/>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6" name="フローチャート: 判断 115"/>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17" name="フローチャート: 判断 116"/>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80264</xdr:rowOff>
    </xdr:from>
    <xdr:to>
      <xdr:col>55</xdr:col>
      <xdr:colOff>50800</xdr:colOff>
      <xdr:row>42</xdr:row>
      <xdr:rowOff>10414</xdr:rowOff>
    </xdr:to>
    <xdr:sp macro="" textlink="">
      <xdr:nvSpPr>
        <xdr:cNvPr id="123" name="楕円 122"/>
        <xdr:cNvSpPr/>
      </xdr:nvSpPr>
      <xdr:spPr>
        <a:xfrm>
          <a:off x="104267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166641</xdr:rowOff>
    </xdr:from>
    <xdr:ext cx="469744" cy="259045"/>
    <xdr:sp macro="" textlink="">
      <xdr:nvSpPr>
        <xdr:cNvPr id="124" name="【図書館】&#10;一人当たり面積該当値テキスト"/>
        <xdr:cNvSpPr txBox="1"/>
      </xdr:nvSpPr>
      <xdr:spPr>
        <a:xfrm>
          <a:off x="10515600" y="70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80264</xdr:rowOff>
    </xdr:from>
    <xdr:to>
      <xdr:col>50</xdr:col>
      <xdr:colOff>165100</xdr:colOff>
      <xdr:row>42</xdr:row>
      <xdr:rowOff>10414</xdr:rowOff>
    </xdr:to>
    <xdr:sp macro="" textlink="">
      <xdr:nvSpPr>
        <xdr:cNvPr id="125" name="楕円 124"/>
        <xdr:cNvSpPr/>
      </xdr:nvSpPr>
      <xdr:spPr>
        <a:xfrm>
          <a:off x="9588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131064</xdr:rowOff>
    </xdr:from>
    <xdr:to>
      <xdr:col>55</xdr:col>
      <xdr:colOff>0</xdr:colOff>
      <xdr:row>41</xdr:row>
      <xdr:rowOff>131064</xdr:rowOff>
    </xdr:to>
    <xdr:cxnSp macro="">
      <xdr:nvCxnSpPr>
        <xdr:cNvPr id="126" name="直線コネクタ 125"/>
        <xdr:cNvCxnSpPr/>
      </xdr:nvCxnSpPr>
      <xdr:spPr>
        <a:xfrm>
          <a:off x="9639300" y="716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80264</xdr:rowOff>
    </xdr:from>
    <xdr:to>
      <xdr:col>46</xdr:col>
      <xdr:colOff>38100</xdr:colOff>
      <xdr:row>42</xdr:row>
      <xdr:rowOff>10414</xdr:rowOff>
    </xdr:to>
    <xdr:sp macro="" textlink="">
      <xdr:nvSpPr>
        <xdr:cNvPr id="127" name="楕円 126"/>
        <xdr:cNvSpPr/>
      </xdr:nvSpPr>
      <xdr:spPr>
        <a:xfrm>
          <a:off x="8699500" y="7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131064</xdr:rowOff>
    </xdr:from>
    <xdr:to>
      <xdr:col>50</xdr:col>
      <xdr:colOff>114300</xdr:colOff>
      <xdr:row>41</xdr:row>
      <xdr:rowOff>131064</xdr:rowOff>
    </xdr:to>
    <xdr:cxnSp macro="">
      <xdr:nvCxnSpPr>
        <xdr:cNvPr id="128" name="直線コネクタ 127"/>
        <xdr:cNvCxnSpPr/>
      </xdr:nvCxnSpPr>
      <xdr:spPr>
        <a:xfrm>
          <a:off x="8750300" y="7160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48260</xdr:rowOff>
    </xdr:from>
    <xdr:to>
      <xdr:col>36</xdr:col>
      <xdr:colOff>165100</xdr:colOff>
      <xdr:row>35</xdr:row>
      <xdr:rowOff>149860</xdr:rowOff>
    </xdr:to>
    <xdr:sp macro="" textlink="">
      <xdr:nvSpPr>
        <xdr:cNvPr id="129" name="楕円 128"/>
        <xdr:cNvSpPr/>
      </xdr:nvSpPr>
      <xdr:spPr>
        <a:xfrm>
          <a:off x="692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79519</xdr:rowOff>
    </xdr:from>
    <xdr:ext cx="469744" cy="259045"/>
    <xdr:sp macro="" textlink="">
      <xdr:nvSpPr>
        <xdr:cNvPr id="130" name="n_1aveValue【図書館】&#10;一人当たり面積"/>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1" name="n_2aveValue【図書館】&#10;一人当たり面積"/>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2"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33" name="n_4aveValue【図書館】&#10;一人当たり面積"/>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1541</xdr:rowOff>
    </xdr:from>
    <xdr:ext cx="469744" cy="259045"/>
    <xdr:sp macro="" textlink="">
      <xdr:nvSpPr>
        <xdr:cNvPr id="134" name="n_1mainValue【図書館】&#10;一人当たり面積"/>
        <xdr:cNvSpPr txBox="1"/>
      </xdr:nvSpPr>
      <xdr:spPr>
        <a:xfrm>
          <a:off x="9391727" y="72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1541</xdr:rowOff>
    </xdr:from>
    <xdr:ext cx="469744" cy="259045"/>
    <xdr:sp macro="" textlink="">
      <xdr:nvSpPr>
        <xdr:cNvPr id="135" name="n_2mainValue【図書館】&#10;一人当たり面積"/>
        <xdr:cNvSpPr txBox="1"/>
      </xdr:nvSpPr>
      <xdr:spPr>
        <a:xfrm>
          <a:off x="8515427" y="720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166387</xdr:rowOff>
    </xdr:from>
    <xdr:ext cx="469744" cy="259045"/>
    <xdr:sp macro="" textlink="">
      <xdr:nvSpPr>
        <xdr:cNvPr id="136" name="n_4mainValue【図書館】&#10;一人当たり面積"/>
        <xdr:cNvSpPr txBox="1"/>
      </xdr:nvSpPr>
      <xdr:spPr>
        <a:xfrm>
          <a:off x="6737427"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1" name="直線コネクタ 160"/>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5" name="直線コネクタ 16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66"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67" name="フローチャート: 判断 166"/>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68" name="フローチャート: 判断 167"/>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69" name="フローチャート: 判断 168"/>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0" name="フローチャート: 判断 169"/>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1" name="フローチャート: 判断 170"/>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7" name="楕円 176"/>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78" name="【体育館・プール】&#10;有形固定資産減価償却率該当値テキスト"/>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79" name="楕円 178"/>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102870</xdr:rowOff>
    </xdr:to>
    <xdr:cxnSp macro="">
      <xdr:nvCxnSpPr>
        <xdr:cNvPr id="180" name="直線コネクタ 179"/>
        <xdr:cNvCxnSpPr/>
      </xdr:nvCxnSpPr>
      <xdr:spPr>
        <a:xfrm>
          <a:off x="3797300" y="103689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楕円 180"/>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81915</xdr:rowOff>
    </xdr:to>
    <xdr:cxnSp macro="">
      <xdr:nvCxnSpPr>
        <xdr:cNvPr id="182" name="直線コネクタ 181"/>
        <xdr:cNvCxnSpPr/>
      </xdr:nvCxnSpPr>
      <xdr:spPr>
        <a:xfrm>
          <a:off x="2908300" y="10346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楕円 182"/>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49547</xdr:rowOff>
    </xdr:from>
    <xdr:ext cx="405111" cy="259045"/>
    <xdr:sp macro="" textlink="">
      <xdr:nvSpPr>
        <xdr:cNvPr id="184"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85"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86"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87" name="n_4aveValue【体育館・プール】&#10;有形固定資産減価償却率"/>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188" name="n_1mainValue【体育館・プー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89" name="n_2mainValue【体育館・プール】&#10;有形固定資産減価償却率"/>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90" name="n_4mainValue【体育館・プール】&#10;有形固定資産減価償却率"/>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16" name="直線コネクタ 215"/>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17"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18" name="直線コネクタ 217"/>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19"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20" name="直線コネクタ 219"/>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21"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22" name="フローチャート: 判断 221"/>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23" name="フローチャート: 判断 222"/>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24" name="フローチャート: 判断 223"/>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25" name="フローチャート: 判断 224"/>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26" name="フローチャート: 判断 225"/>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131101</xdr:rowOff>
    </xdr:from>
    <xdr:to>
      <xdr:col>55</xdr:col>
      <xdr:colOff>50800</xdr:colOff>
      <xdr:row>59</xdr:row>
      <xdr:rowOff>61251</xdr:rowOff>
    </xdr:to>
    <xdr:sp macro="" textlink="">
      <xdr:nvSpPr>
        <xdr:cNvPr id="232" name="楕円 231"/>
        <xdr:cNvSpPr/>
      </xdr:nvSpPr>
      <xdr:spPr>
        <a:xfrm>
          <a:off x="10426700" y="100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153978</xdr:rowOff>
    </xdr:from>
    <xdr:ext cx="469744" cy="259045"/>
    <xdr:sp macro="" textlink="">
      <xdr:nvSpPr>
        <xdr:cNvPr id="233" name="【体育館・プール】&#10;一人当たり面積該当値テキスト"/>
        <xdr:cNvSpPr txBox="1"/>
      </xdr:nvSpPr>
      <xdr:spPr>
        <a:xfrm>
          <a:off x="10515600" y="992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147103</xdr:rowOff>
    </xdr:from>
    <xdr:to>
      <xdr:col>50</xdr:col>
      <xdr:colOff>165100</xdr:colOff>
      <xdr:row>59</xdr:row>
      <xdr:rowOff>77253</xdr:rowOff>
    </xdr:to>
    <xdr:sp macro="" textlink="">
      <xdr:nvSpPr>
        <xdr:cNvPr id="234" name="楕円 233"/>
        <xdr:cNvSpPr/>
      </xdr:nvSpPr>
      <xdr:spPr>
        <a:xfrm>
          <a:off x="9588500" y="100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10451</xdr:rowOff>
    </xdr:from>
    <xdr:to>
      <xdr:col>55</xdr:col>
      <xdr:colOff>0</xdr:colOff>
      <xdr:row>59</xdr:row>
      <xdr:rowOff>26453</xdr:rowOff>
    </xdr:to>
    <xdr:cxnSp macro="">
      <xdr:nvCxnSpPr>
        <xdr:cNvPr id="235" name="直線コネクタ 234"/>
        <xdr:cNvCxnSpPr/>
      </xdr:nvCxnSpPr>
      <xdr:spPr>
        <a:xfrm flipV="1">
          <a:off x="9639300" y="1012600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164411</xdr:rowOff>
    </xdr:from>
    <xdr:to>
      <xdr:col>46</xdr:col>
      <xdr:colOff>38100</xdr:colOff>
      <xdr:row>59</xdr:row>
      <xdr:rowOff>94561</xdr:rowOff>
    </xdr:to>
    <xdr:sp macro="" textlink="">
      <xdr:nvSpPr>
        <xdr:cNvPr id="236" name="楕円 235"/>
        <xdr:cNvSpPr/>
      </xdr:nvSpPr>
      <xdr:spPr>
        <a:xfrm>
          <a:off x="8699500" y="101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26453</xdr:rowOff>
    </xdr:from>
    <xdr:to>
      <xdr:col>50</xdr:col>
      <xdr:colOff>114300</xdr:colOff>
      <xdr:row>59</xdr:row>
      <xdr:rowOff>43761</xdr:rowOff>
    </xdr:to>
    <xdr:cxnSp macro="">
      <xdr:nvCxnSpPr>
        <xdr:cNvPr id="237" name="直線コネクタ 236"/>
        <xdr:cNvCxnSpPr/>
      </xdr:nvCxnSpPr>
      <xdr:spPr>
        <a:xfrm flipV="1">
          <a:off x="8750300" y="1014200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138938</xdr:rowOff>
    </xdr:from>
    <xdr:to>
      <xdr:col>36</xdr:col>
      <xdr:colOff>165100</xdr:colOff>
      <xdr:row>62</xdr:row>
      <xdr:rowOff>69088</xdr:rowOff>
    </xdr:to>
    <xdr:sp macro="" textlink="">
      <xdr:nvSpPr>
        <xdr:cNvPr id="238" name="楕円 237"/>
        <xdr:cNvSpPr/>
      </xdr:nvSpPr>
      <xdr:spPr>
        <a:xfrm>
          <a:off x="6921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12862</xdr:rowOff>
    </xdr:from>
    <xdr:ext cx="469744" cy="259045"/>
    <xdr:sp macro="" textlink="">
      <xdr:nvSpPr>
        <xdr:cNvPr id="239"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40"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41"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42"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93780</xdr:rowOff>
    </xdr:from>
    <xdr:ext cx="469744" cy="259045"/>
    <xdr:sp macro="" textlink="">
      <xdr:nvSpPr>
        <xdr:cNvPr id="243" name="n_1mainValue【体育館・プール】&#10;一人当たり面積"/>
        <xdr:cNvSpPr txBox="1"/>
      </xdr:nvSpPr>
      <xdr:spPr>
        <a:xfrm>
          <a:off x="9391727" y="98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111088</xdr:rowOff>
    </xdr:from>
    <xdr:ext cx="469744" cy="259045"/>
    <xdr:sp macro="" textlink="">
      <xdr:nvSpPr>
        <xdr:cNvPr id="244" name="n_2mainValue【体育館・プール】&#10;一人当たり面積"/>
        <xdr:cNvSpPr txBox="1"/>
      </xdr:nvSpPr>
      <xdr:spPr>
        <a:xfrm>
          <a:off x="8515427"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85615</xdr:rowOff>
    </xdr:from>
    <xdr:ext cx="469744" cy="259045"/>
    <xdr:sp macro="" textlink="">
      <xdr:nvSpPr>
        <xdr:cNvPr id="245" name="n_4mainValue【体育館・プール】&#10;一人当たり面積"/>
        <xdr:cNvSpPr txBox="1"/>
      </xdr:nvSpPr>
      <xdr:spPr>
        <a:xfrm>
          <a:off x="6737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8" name="テキスト ボックス 25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8" name="テキスト ボックス 26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71" name="直線コネクタ 27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3" name="直線コネクタ 27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7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75" name="直線コネクタ 27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7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77" name="フローチャート: 判断 27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78" name="フローチャート: 判断 27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79" name="フローチャート: 判断 27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80" name="フローチャート: 判断 27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81" name="フローチャート: 判断 28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287" name="楕円 286"/>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139172</xdr:rowOff>
    </xdr:from>
    <xdr:ext cx="405111" cy="259045"/>
    <xdr:sp macro="" textlink="">
      <xdr:nvSpPr>
        <xdr:cNvPr id="288" name="【福祉施設】&#10;有形固定資産減価償却率該当値テキスト"/>
        <xdr:cNvSpPr txBox="1"/>
      </xdr:nvSpPr>
      <xdr:spPr>
        <a:xfrm>
          <a:off x="4673600" y="140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91802</xdr:rowOff>
    </xdr:from>
    <xdr:to>
      <xdr:col>20</xdr:col>
      <xdr:colOff>38100</xdr:colOff>
      <xdr:row>83</xdr:row>
      <xdr:rowOff>21952</xdr:rowOff>
    </xdr:to>
    <xdr:sp macro="" textlink="">
      <xdr:nvSpPr>
        <xdr:cNvPr id="289" name="楕円 288"/>
        <xdr:cNvSpPr/>
      </xdr:nvSpPr>
      <xdr:spPr>
        <a:xfrm>
          <a:off x="3746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82</xdr:row>
      <xdr:rowOff>167095</xdr:rowOff>
    </xdr:to>
    <xdr:cxnSp macro="">
      <xdr:nvCxnSpPr>
        <xdr:cNvPr id="290" name="直線コネクタ 289"/>
        <xdr:cNvCxnSpPr/>
      </xdr:nvCxnSpPr>
      <xdr:spPr>
        <a:xfrm>
          <a:off x="3797300" y="1420150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54248</xdr:rowOff>
    </xdr:from>
    <xdr:to>
      <xdr:col>15</xdr:col>
      <xdr:colOff>101600</xdr:colOff>
      <xdr:row>82</xdr:row>
      <xdr:rowOff>155848</xdr:rowOff>
    </xdr:to>
    <xdr:sp macro="" textlink="">
      <xdr:nvSpPr>
        <xdr:cNvPr id="291" name="楕円 290"/>
        <xdr:cNvSpPr/>
      </xdr:nvSpPr>
      <xdr:spPr>
        <a:xfrm>
          <a:off x="2857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105048</xdr:rowOff>
    </xdr:from>
    <xdr:to>
      <xdr:col>19</xdr:col>
      <xdr:colOff>177800</xdr:colOff>
      <xdr:row>82</xdr:row>
      <xdr:rowOff>142602</xdr:rowOff>
    </xdr:to>
    <xdr:cxnSp macro="">
      <xdr:nvCxnSpPr>
        <xdr:cNvPr id="292" name="直線コネクタ 291"/>
        <xdr:cNvCxnSpPr/>
      </xdr:nvCxnSpPr>
      <xdr:spPr>
        <a:xfrm>
          <a:off x="2908300" y="141639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293" name="楕円 292"/>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22151</xdr:rowOff>
    </xdr:from>
    <xdr:ext cx="405111" cy="259045"/>
    <xdr:sp macro="" textlink="">
      <xdr:nvSpPr>
        <xdr:cNvPr id="294" name="n_1ave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95" name="n_2aveValue【福祉施設】&#10;有形固定資産減価償却率"/>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96"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97" name="n_4aveValue【福祉施設】&#10;有形固定資産減価償却率"/>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13079</xdr:rowOff>
    </xdr:from>
    <xdr:ext cx="405111" cy="259045"/>
    <xdr:sp macro="" textlink="">
      <xdr:nvSpPr>
        <xdr:cNvPr id="298" name="n_1mainValue【福祉施設】&#10;有形固定資産減価償却率"/>
        <xdr:cNvSpPr txBox="1"/>
      </xdr:nvSpPr>
      <xdr:spPr>
        <a:xfrm>
          <a:off x="35820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146975</xdr:rowOff>
    </xdr:from>
    <xdr:ext cx="405111" cy="259045"/>
    <xdr:sp macro="" textlink="">
      <xdr:nvSpPr>
        <xdr:cNvPr id="299" name="n_2mainValue【福祉施設】&#10;有形固定資産減価償却率"/>
        <xdr:cNvSpPr txBox="1"/>
      </xdr:nvSpPr>
      <xdr:spPr>
        <a:xfrm>
          <a:off x="2705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00" name="n_4mainValue【福祉施設】&#10;有形固定資産減価償却率"/>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24" name="直線コネクタ 323"/>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25"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26" name="直線コネクタ 325"/>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27"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28" name="直線コネクタ 327"/>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329" name="【福祉施設】&#10;一人当たり面積平均値テキスト"/>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30" name="フローチャート: 判断 329"/>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31" name="フローチャート: 判断 330"/>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32" name="フローチャート: 判断 331"/>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33" name="フローチャート: 判断 332"/>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34" name="フローチャート: 判断 333"/>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135128</xdr:rowOff>
    </xdr:from>
    <xdr:to>
      <xdr:col>55</xdr:col>
      <xdr:colOff>50800</xdr:colOff>
      <xdr:row>83</xdr:row>
      <xdr:rowOff>65278</xdr:rowOff>
    </xdr:to>
    <xdr:sp macro="" textlink="">
      <xdr:nvSpPr>
        <xdr:cNvPr id="340" name="楕円 339"/>
        <xdr:cNvSpPr/>
      </xdr:nvSpPr>
      <xdr:spPr>
        <a:xfrm>
          <a:off x="10426700" y="141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158005</xdr:rowOff>
    </xdr:from>
    <xdr:ext cx="469744" cy="259045"/>
    <xdr:sp macro="" textlink="">
      <xdr:nvSpPr>
        <xdr:cNvPr id="341" name="【福祉施設】&#10;一人当たり面積該当値テキスト"/>
        <xdr:cNvSpPr txBox="1"/>
      </xdr:nvSpPr>
      <xdr:spPr>
        <a:xfrm>
          <a:off x="10515600"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145035</xdr:rowOff>
    </xdr:from>
    <xdr:to>
      <xdr:col>50</xdr:col>
      <xdr:colOff>165100</xdr:colOff>
      <xdr:row>83</xdr:row>
      <xdr:rowOff>75185</xdr:rowOff>
    </xdr:to>
    <xdr:sp macro="" textlink="">
      <xdr:nvSpPr>
        <xdr:cNvPr id="342" name="楕円 341"/>
        <xdr:cNvSpPr/>
      </xdr:nvSpPr>
      <xdr:spPr>
        <a:xfrm>
          <a:off x="958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14478</xdr:rowOff>
    </xdr:from>
    <xdr:to>
      <xdr:col>55</xdr:col>
      <xdr:colOff>0</xdr:colOff>
      <xdr:row>83</xdr:row>
      <xdr:rowOff>24385</xdr:rowOff>
    </xdr:to>
    <xdr:cxnSp macro="">
      <xdr:nvCxnSpPr>
        <xdr:cNvPr id="343" name="直線コネクタ 342"/>
        <xdr:cNvCxnSpPr/>
      </xdr:nvCxnSpPr>
      <xdr:spPr>
        <a:xfrm flipV="1">
          <a:off x="9639300" y="1424482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156083</xdr:rowOff>
    </xdr:from>
    <xdr:to>
      <xdr:col>46</xdr:col>
      <xdr:colOff>38100</xdr:colOff>
      <xdr:row>83</xdr:row>
      <xdr:rowOff>86233</xdr:rowOff>
    </xdr:to>
    <xdr:sp macro="" textlink="">
      <xdr:nvSpPr>
        <xdr:cNvPr id="344" name="楕円 343"/>
        <xdr:cNvSpPr/>
      </xdr:nvSpPr>
      <xdr:spPr>
        <a:xfrm>
          <a:off x="8699500" y="142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24385</xdr:rowOff>
    </xdr:from>
    <xdr:to>
      <xdr:col>50</xdr:col>
      <xdr:colOff>114300</xdr:colOff>
      <xdr:row>83</xdr:row>
      <xdr:rowOff>35433</xdr:rowOff>
    </xdr:to>
    <xdr:cxnSp macro="">
      <xdr:nvCxnSpPr>
        <xdr:cNvPr id="345" name="直線コネクタ 344"/>
        <xdr:cNvCxnSpPr/>
      </xdr:nvCxnSpPr>
      <xdr:spPr>
        <a:xfrm flipV="1">
          <a:off x="8750300" y="14254735"/>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129412</xdr:rowOff>
    </xdr:from>
    <xdr:to>
      <xdr:col>36</xdr:col>
      <xdr:colOff>165100</xdr:colOff>
      <xdr:row>82</xdr:row>
      <xdr:rowOff>59562</xdr:rowOff>
    </xdr:to>
    <xdr:sp macro="" textlink="">
      <xdr:nvSpPr>
        <xdr:cNvPr id="346" name="楕円 345"/>
        <xdr:cNvSpPr/>
      </xdr:nvSpPr>
      <xdr:spPr>
        <a:xfrm>
          <a:off x="69215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27449</xdr:rowOff>
    </xdr:from>
    <xdr:ext cx="469744" cy="259045"/>
    <xdr:sp macro="" textlink="">
      <xdr:nvSpPr>
        <xdr:cNvPr id="347" name="n_1ave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348" name="n_2aveValue【福祉施設】&#10;一人当たり面積"/>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49"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50" name="n_4ave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91712</xdr:rowOff>
    </xdr:from>
    <xdr:ext cx="469744" cy="259045"/>
    <xdr:sp macro="" textlink="">
      <xdr:nvSpPr>
        <xdr:cNvPr id="351" name="n_1mainValue【福祉施設】&#10;一人当たり面積"/>
        <xdr:cNvSpPr txBox="1"/>
      </xdr:nvSpPr>
      <xdr:spPr>
        <a:xfrm>
          <a:off x="93917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102760</xdr:rowOff>
    </xdr:from>
    <xdr:ext cx="469744" cy="259045"/>
    <xdr:sp macro="" textlink="">
      <xdr:nvSpPr>
        <xdr:cNvPr id="352" name="n_2mainValue【福祉施設】&#10;一人当たり面積"/>
        <xdr:cNvSpPr txBox="1"/>
      </xdr:nvSpPr>
      <xdr:spPr>
        <a:xfrm>
          <a:off x="8515427" y="139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76089</xdr:rowOff>
    </xdr:from>
    <xdr:ext cx="469744" cy="259045"/>
    <xdr:sp macro="" textlink="">
      <xdr:nvSpPr>
        <xdr:cNvPr id="353" name="n_4mainValue【福祉施設】&#10;一人当たり面積"/>
        <xdr:cNvSpPr txBox="1"/>
      </xdr:nvSpPr>
      <xdr:spPr>
        <a:xfrm>
          <a:off x="6737427" y="137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95" name="直線コネクタ 394"/>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98"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99" name="直線コネクタ 398"/>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00"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1" name="フローチャート: 判断 400"/>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02" name="フローチャート: 判断 401"/>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03" name="フローチャート: 判断 402"/>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04" name="フローチャート: 判断 403"/>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5" name="フローチャート: 判断 404"/>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11" name="楕円 410"/>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12" name="【一般廃棄物処理施設】&#10;有形固定資産減価償却率該当値テキスト"/>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13" name="楕円 412"/>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14" name="直線コネクタ 413"/>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15" name="楕円 414"/>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16" name="直線コネクタ 415"/>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17"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1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19"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20"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21" name="n_1mainValue【一般廃棄物処理施設】&#10;有形固定資産減価償却率"/>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22" name="n_2mainValue【一般廃棄物処理施設】&#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4" name="テキスト ボックス 4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6" name="テキスト ボックス 4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38" name="テキスト ボックス 437"/>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0" name="テキスト ボックス 439"/>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2" name="テキスト ボックス 44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44" name="直線コネクタ 443"/>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45"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46" name="直線コネクタ 445"/>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47"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48" name="直線コネクタ 447"/>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49"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50" name="フローチャート: 判断 449"/>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51" name="フローチャート: 判断 450"/>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52" name="フローチャート: 判断 451"/>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53" name="フローチャート: 判断 452"/>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54" name="フローチャート: 判断 453"/>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69855</xdr:rowOff>
    </xdr:from>
    <xdr:to>
      <xdr:col>116</xdr:col>
      <xdr:colOff>114300</xdr:colOff>
      <xdr:row>42</xdr:row>
      <xdr:rowOff>5</xdr:rowOff>
    </xdr:to>
    <xdr:sp macro="" textlink="">
      <xdr:nvSpPr>
        <xdr:cNvPr id="460" name="楕円 459"/>
        <xdr:cNvSpPr/>
      </xdr:nvSpPr>
      <xdr:spPr>
        <a:xfrm>
          <a:off x="22110700" y="709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156232</xdr:rowOff>
    </xdr:from>
    <xdr:ext cx="534377" cy="259045"/>
    <xdr:sp macro="" textlink="">
      <xdr:nvSpPr>
        <xdr:cNvPr id="461" name="【一般廃棄物処理施設】&#10;一人当たり有形固定資産（償却資産）額該当値テキスト"/>
        <xdr:cNvSpPr txBox="1"/>
      </xdr:nvSpPr>
      <xdr:spPr>
        <a:xfrm>
          <a:off x="22199600" y="70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70060</xdr:rowOff>
    </xdr:from>
    <xdr:to>
      <xdr:col>112</xdr:col>
      <xdr:colOff>38100</xdr:colOff>
      <xdr:row>42</xdr:row>
      <xdr:rowOff>210</xdr:rowOff>
    </xdr:to>
    <xdr:sp macro="" textlink="">
      <xdr:nvSpPr>
        <xdr:cNvPr id="462" name="楕円 461"/>
        <xdr:cNvSpPr/>
      </xdr:nvSpPr>
      <xdr:spPr>
        <a:xfrm>
          <a:off x="21272500" y="70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120655</xdr:rowOff>
    </xdr:from>
    <xdr:to>
      <xdr:col>116</xdr:col>
      <xdr:colOff>63500</xdr:colOff>
      <xdr:row>41</xdr:row>
      <xdr:rowOff>120860</xdr:rowOff>
    </xdr:to>
    <xdr:cxnSp macro="">
      <xdr:nvCxnSpPr>
        <xdr:cNvPr id="463" name="直線コネクタ 462"/>
        <xdr:cNvCxnSpPr/>
      </xdr:nvCxnSpPr>
      <xdr:spPr>
        <a:xfrm flipV="1">
          <a:off x="21323300" y="7150105"/>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70286</xdr:rowOff>
    </xdr:from>
    <xdr:to>
      <xdr:col>107</xdr:col>
      <xdr:colOff>101600</xdr:colOff>
      <xdr:row>42</xdr:row>
      <xdr:rowOff>436</xdr:rowOff>
    </xdr:to>
    <xdr:sp macro="" textlink="">
      <xdr:nvSpPr>
        <xdr:cNvPr id="464" name="楕円 463"/>
        <xdr:cNvSpPr/>
      </xdr:nvSpPr>
      <xdr:spPr>
        <a:xfrm>
          <a:off x="20383500" y="70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120860</xdr:rowOff>
    </xdr:from>
    <xdr:to>
      <xdr:col>111</xdr:col>
      <xdr:colOff>177800</xdr:colOff>
      <xdr:row>41</xdr:row>
      <xdr:rowOff>121086</xdr:rowOff>
    </xdr:to>
    <xdr:cxnSp macro="">
      <xdr:nvCxnSpPr>
        <xdr:cNvPr id="465" name="直線コネクタ 464"/>
        <xdr:cNvCxnSpPr/>
      </xdr:nvCxnSpPr>
      <xdr:spPr>
        <a:xfrm flipV="1">
          <a:off x="20434300" y="7150310"/>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66"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467"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68" name="n_3aveValue【一般廃棄物処理施設】&#10;一人当たり有形固定資産（償却資産）額"/>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69" name="n_4aveValue【一般廃棄物処理施設】&#10;一人当たり有形固定資産（償却資産）額"/>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162787</xdr:rowOff>
    </xdr:from>
    <xdr:ext cx="534377" cy="259045"/>
    <xdr:sp macro="" textlink="">
      <xdr:nvSpPr>
        <xdr:cNvPr id="470" name="n_1mainValue【一般廃棄物処理施設】&#10;一人当たり有形固定資産（償却資産）額"/>
        <xdr:cNvSpPr txBox="1"/>
      </xdr:nvSpPr>
      <xdr:spPr>
        <a:xfrm>
          <a:off x="21043411" y="71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163013</xdr:rowOff>
    </xdr:from>
    <xdr:ext cx="534377" cy="259045"/>
    <xdr:sp macro="" textlink="">
      <xdr:nvSpPr>
        <xdr:cNvPr id="471" name="n_2mainValue【一般廃棄物処理施設】&#10;一人当たり有形固定資産（償却資産）額"/>
        <xdr:cNvSpPr txBox="1"/>
      </xdr:nvSpPr>
      <xdr:spPr>
        <a:xfrm>
          <a:off x="20167111" y="71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2" name="テキスト ボックス 4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4" name="テキスト ボックス 4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4" name="テキスト ボックス 4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97" name="直線コネクタ 49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9" name="直線コネクタ 4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0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01" name="直線コネクタ 50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502" name="【保健センター・保健所】&#10;有形固定資産減価償却率平均値テキスト"/>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03" name="フローチャート: 判断 502"/>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04" name="フローチャート: 判断 503"/>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5" name="フローチャート: 判断 504"/>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06" name="フローチャート: 判断 505"/>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07" name="フローチャート: 判断 506"/>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7983</xdr:rowOff>
    </xdr:from>
    <xdr:to>
      <xdr:col>67</xdr:col>
      <xdr:colOff>101600</xdr:colOff>
      <xdr:row>59</xdr:row>
      <xdr:rowOff>109583</xdr:rowOff>
    </xdr:to>
    <xdr:sp macro="" textlink="">
      <xdr:nvSpPr>
        <xdr:cNvPr id="513" name="楕円 512"/>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108149</xdr:rowOff>
    </xdr:from>
    <xdr:ext cx="405111" cy="259045"/>
    <xdr:sp macro="" textlink="">
      <xdr:nvSpPr>
        <xdr:cNvPr id="514"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15"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16"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517" name="n_4aveValue【保健センター・保健所】&#10;有形固定資産減価償却率"/>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518" name="n_4mainValue【保健センター・保健所】&#10;有形固定資産減価償却率"/>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29" name="直線コネクタ 52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0" name="テキスト ボックス 52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1" name="直線コネクタ 5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2" name="テキスト ボックス 5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3" name="直線コネクタ 53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4" name="テキスト ボックス 53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38" name="直線コネクタ 537"/>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39"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40" name="直線コネクタ 539"/>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41"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42" name="直線コネクタ 541"/>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543" name="【保健センター・保健所】&#10;一人当たり面積平均値テキスト"/>
        <xdr:cNvSpPr txBox="1"/>
      </xdr:nvSpPr>
      <xdr:spPr>
        <a:xfrm>
          <a:off x="2219960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44" name="フローチャート: 判断 543"/>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45" name="フローチャート: 判断 544"/>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46" name="フローチャート: 判断 545"/>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47" name="フローチャート: 判断 546"/>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48" name="フローチャート: 判断 547"/>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635</xdr:rowOff>
    </xdr:from>
    <xdr:to>
      <xdr:col>98</xdr:col>
      <xdr:colOff>38100</xdr:colOff>
      <xdr:row>61</xdr:row>
      <xdr:rowOff>102235</xdr:rowOff>
    </xdr:to>
    <xdr:sp macro="" textlink="">
      <xdr:nvSpPr>
        <xdr:cNvPr id="554" name="楕円 553"/>
        <xdr:cNvSpPr/>
      </xdr:nvSpPr>
      <xdr:spPr>
        <a:xfrm>
          <a:off x="18605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39323</xdr:rowOff>
    </xdr:from>
    <xdr:ext cx="469744" cy="259045"/>
    <xdr:sp macro="" textlink="">
      <xdr:nvSpPr>
        <xdr:cNvPr id="555"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56"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57"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58" name="n_4aveValue【保健センター・保健所】&#10;一人当たり面積"/>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559" name="n_4mainValue【保健センター・保健所】&#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6" name="テキスト ボックス 58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8" name="テキスト ボックス 58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96" name="テキスト ボックス 59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99" name="直線コネクタ 59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0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01" name="直線コネクタ 60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0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3" name="直線コネクタ 60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04"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05" name="フローチャート: 判断 60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06" name="フローチャート: 判断 605"/>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07" name="フローチャート: 判断 606"/>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08" name="フローチャート: 判断 607"/>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09" name="フローチャート: 判断 608"/>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16511</xdr:rowOff>
    </xdr:from>
    <xdr:to>
      <xdr:col>85</xdr:col>
      <xdr:colOff>177800</xdr:colOff>
      <xdr:row>106</xdr:row>
      <xdr:rowOff>118111</xdr:rowOff>
    </xdr:to>
    <xdr:sp macro="" textlink="">
      <xdr:nvSpPr>
        <xdr:cNvPr id="615" name="楕円 614"/>
        <xdr:cNvSpPr/>
      </xdr:nvSpPr>
      <xdr:spPr>
        <a:xfrm>
          <a:off x="162687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166388</xdr:rowOff>
    </xdr:from>
    <xdr:ext cx="405111" cy="259045"/>
    <xdr:sp macro="" textlink="">
      <xdr:nvSpPr>
        <xdr:cNvPr id="616" name="【庁舎】&#10;有形固定資産減価償却率該当値テキスト"/>
        <xdr:cNvSpPr txBox="1"/>
      </xdr:nvSpPr>
      <xdr:spPr>
        <a:xfrm>
          <a:off x="16357600"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17" name="楕円 616"/>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67311</xdr:rowOff>
    </xdr:to>
    <xdr:cxnSp macro="">
      <xdr:nvCxnSpPr>
        <xdr:cNvPr id="618" name="直線コネクタ 617"/>
        <xdr:cNvCxnSpPr/>
      </xdr:nvCxnSpPr>
      <xdr:spPr>
        <a:xfrm>
          <a:off x="15481300" y="182308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168911</xdr:rowOff>
    </xdr:from>
    <xdr:to>
      <xdr:col>76</xdr:col>
      <xdr:colOff>165100</xdr:colOff>
      <xdr:row>106</xdr:row>
      <xdr:rowOff>99061</xdr:rowOff>
    </xdr:to>
    <xdr:sp macro="" textlink="">
      <xdr:nvSpPr>
        <xdr:cNvPr id="619" name="楕円 618"/>
        <xdr:cNvSpPr/>
      </xdr:nvSpPr>
      <xdr:spPr>
        <a:xfrm>
          <a:off x="14541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48261</xdr:rowOff>
    </xdr:from>
    <xdr:to>
      <xdr:col>81</xdr:col>
      <xdr:colOff>50800</xdr:colOff>
      <xdr:row>106</xdr:row>
      <xdr:rowOff>57150</xdr:rowOff>
    </xdr:to>
    <xdr:cxnSp macro="">
      <xdr:nvCxnSpPr>
        <xdr:cNvPr id="620" name="直線コネクタ 619"/>
        <xdr:cNvCxnSpPr/>
      </xdr:nvCxnSpPr>
      <xdr:spPr>
        <a:xfrm>
          <a:off x="14592300" y="182219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157480</xdr:rowOff>
    </xdr:from>
    <xdr:to>
      <xdr:col>67</xdr:col>
      <xdr:colOff>101600</xdr:colOff>
      <xdr:row>106</xdr:row>
      <xdr:rowOff>87630</xdr:rowOff>
    </xdr:to>
    <xdr:sp macro="" textlink="">
      <xdr:nvSpPr>
        <xdr:cNvPr id="621" name="楕円 620"/>
        <xdr:cNvSpPr/>
      </xdr:nvSpPr>
      <xdr:spPr>
        <a:xfrm>
          <a:off x="12763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92727</xdr:rowOff>
    </xdr:from>
    <xdr:ext cx="405111" cy="259045"/>
    <xdr:sp macro="" textlink="">
      <xdr:nvSpPr>
        <xdr:cNvPr id="622"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23" name="n_2aveValue【庁舎】&#10;有形固定資産減価償却率"/>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24" name="n_3aveValue【庁舎】&#10;有形固定資産減価償却率"/>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25" name="n_4aveValue【庁舎】&#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626" name="n_1mainValue【庁舎】&#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90188</xdr:rowOff>
    </xdr:from>
    <xdr:ext cx="405111" cy="259045"/>
    <xdr:sp macro="" textlink="">
      <xdr:nvSpPr>
        <xdr:cNvPr id="627" name="n_2mainValue【庁舎】&#10;有形固定資産減価償却率"/>
        <xdr:cNvSpPr txBox="1"/>
      </xdr:nvSpPr>
      <xdr:spPr>
        <a:xfrm>
          <a:off x="14389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78757</xdr:rowOff>
    </xdr:from>
    <xdr:ext cx="405111" cy="259045"/>
    <xdr:sp macro="" textlink="">
      <xdr:nvSpPr>
        <xdr:cNvPr id="628" name="n_4mainValue【庁舎】&#10;有形固定資産減価償却率"/>
        <xdr:cNvSpPr txBox="1"/>
      </xdr:nvSpPr>
      <xdr:spPr>
        <a:xfrm>
          <a:off x="12611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52" name="直線コネクタ 651"/>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53"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54" name="直線コネクタ 653"/>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55"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56" name="直線コネクタ 655"/>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57"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58" name="フローチャート: 判断 657"/>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59" name="フローチャート: 判断 658"/>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60" name="フローチャート: 判断 65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61" name="フローチャート: 判断 660"/>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62" name="フローチャート: 判断 661"/>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100076</xdr:rowOff>
    </xdr:from>
    <xdr:to>
      <xdr:col>116</xdr:col>
      <xdr:colOff>114300</xdr:colOff>
      <xdr:row>107</xdr:row>
      <xdr:rowOff>30226</xdr:rowOff>
    </xdr:to>
    <xdr:sp macro="" textlink="">
      <xdr:nvSpPr>
        <xdr:cNvPr id="668" name="楕円 667"/>
        <xdr:cNvSpPr/>
      </xdr:nvSpPr>
      <xdr:spPr>
        <a:xfrm>
          <a:off x="221107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78503</xdr:rowOff>
    </xdr:from>
    <xdr:ext cx="469744" cy="259045"/>
    <xdr:sp macro="" textlink="">
      <xdr:nvSpPr>
        <xdr:cNvPr id="669" name="【庁舎】&#10;一人当たり面積該当値テキスト"/>
        <xdr:cNvSpPr txBox="1"/>
      </xdr:nvSpPr>
      <xdr:spPr>
        <a:xfrm>
          <a:off x="22199600" y="182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670" name="楕円 669"/>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150876</xdr:rowOff>
    </xdr:from>
    <xdr:to>
      <xdr:col>116</xdr:col>
      <xdr:colOff>63500</xdr:colOff>
      <xdr:row>106</xdr:row>
      <xdr:rowOff>156211</xdr:rowOff>
    </xdr:to>
    <xdr:cxnSp macro="">
      <xdr:nvCxnSpPr>
        <xdr:cNvPr id="671" name="直線コネクタ 670"/>
        <xdr:cNvCxnSpPr/>
      </xdr:nvCxnSpPr>
      <xdr:spPr>
        <a:xfrm flipV="1">
          <a:off x="21323300" y="1832457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111888</xdr:rowOff>
    </xdr:from>
    <xdr:to>
      <xdr:col>107</xdr:col>
      <xdr:colOff>101600</xdr:colOff>
      <xdr:row>107</xdr:row>
      <xdr:rowOff>42038</xdr:rowOff>
    </xdr:to>
    <xdr:sp macro="" textlink="">
      <xdr:nvSpPr>
        <xdr:cNvPr id="672" name="楕円 671"/>
        <xdr:cNvSpPr/>
      </xdr:nvSpPr>
      <xdr:spPr>
        <a:xfrm>
          <a:off x="20383500" y="182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162688</xdr:rowOff>
    </xdr:to>
    <xdr:cxnSp macro="">
      <xdr:nvCxnSpPr>
        <xdr:cNvPr id="673" name="直線コネクタ 672"/>
        <xdr:cNvCxnSpPr/>
      </xdr:nvCxnSpPr>
      <xdr:spPr>
        <a:xfrm flipV="1">
          <a:off x="20434300" y="1832991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149225</xdr:rowOff>
    </xdr:from>
    <xdr:to>
      <xdr:col>98</xdr:col>
      <xdr:colOff>38100</xdr:colOff>
      <xdr:row>107</xdr:row>
      <xdr:rowOff>79375</xdr:rowOff>
    </xdr:to>
    <xdr:sp macro="" textlink="">
      <xdr:nvSpPr>
        <xdr:cNvPr id="674" name="楕円 673"/>
        <xdr:cNvSpPr/>
      </xdr:nvSpPr>
      <xdr:spPr>
        <a:xfrm>
          <a:off x="18605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23892</xdr:rowOff>
    </xdr:from>
    <xdr:ext cx="469744" cy="259045"/>
    <xdr:sp macro="" textlink="">
      <xdr:nvSpPr>
        <xdr:cNvPr id="675"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76"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677"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678"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679"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33165</xdr:rowOff>
    </xdr:from>
    <xdr:ext cx="469744" cy="259045"/>
    <xdr:sp macro="" textlink="">
      <xdr:nvSpPr>
        <xdr:cNvPr id="680" name="n_2mainValue【庁舎】&#10;一人当たり面積"/>
        <xdr:cNvSpPr txBox="1"/>
      </xdr:nvSpPr>
      <xdr:spPr>
        <a:xfrm>
          <a:off x="20199427" y="183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70502</xdr:rowOff>
    </xdr:from>
    <xdr:ext cx="469744" cy="259045"/>
    <xdr:sp macro="" textlink="">
      <xdr:nvSpPr>
        <xdr:cNvPr id="681" name="n_4mainValue【庁舎】&#10;一人当たり面積"/>
        <xdr:cNvSpPr txBox="1"/>
      </xdr:nvSpPr>
      <xdr:spPr>
        <a:xfrm>
          <a:off x="18421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類似団体と比較して、特に有形固定資産減価償却率が高くなっている施設は、庁舎である。</a:t>
          </a:r>
          <a:endParaRPr lang="ja-JP" altLang="ja-JP" sz="1400">
            <a:effectLst/>
          </a:endParaRPr>
        </a:p>
        <a:p>
          <a:r>
            <a:rPr kumimoji="1" lang="ja-JP" altLang="ja-JP" sz="1100">
              <a:solidFill>
                <a:schemeClr val="dk1"/>
              </a:solidFill>
              <a:effectLst/>
              <a:latin typeface="+mn-lt"/>
              <a:ea typeface="+mn-ea"/>
              <a:cs typeface="+mn-cs"/>
            </a:rPr>
            <a:t>庁舎については、昭和４３年の建設から年数が経過したことにより老朽化が著しく、建物の一部に耐震性がないことから大規模改修や耐震補強の必要性が高まっている。</a:t>
          </a:r>
          <a:endParaRPr lang="ja-JP" altLang="ja-JP" sz="1400">
            <a:effectLst/>
          </a:endParaRPr>
        </a:p>
        <a:p>
          <a:r>
            <a:rPr kumimoji="1" lang="ja-JP" altLang="ja-JP" sz="1100">
              <a:solidFill>
                <a:schemeClr val="dk1"/>
              </a:solidFill>
              <a:effectLst/>
              <a:latin typeface="+mn-lt"/>
              <a:ea typeface="+mn-ea"/>
              <a:cs typeface="+mn-cs"/>
            </a:rPr>
            <a:t>今後も、公共施設の経年劣化に対応した改修が見込まれるが、財政状況をふまえた上で計画的な整備を推進する必要がある。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5073445</v>
      </c>
      <c r="BO4" s="407"/>
      <c r="BP4" s="407"/>
      <c r="BQ4" s="407"/>
      <c r="BR4" s="407"/>
      <c r="BS4" s="407"/>
      <c r="BT4" s="407"/>
      <c r="BU4" s="408"/>
      <c r="BV4" s="406">
        <v>4917873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4.7</v>
      </c>
      <c r="CU4" s="413"/>
      <c r="CV4" s="413"/>
      <c r="CW4" s="413"/>
      <c r="CX4" s="413"/>
      <c r="CY4" s="413"/>
      <c r="CZ4" s="413"/>
      <c r="DA4" s="414"/>
      <c r="DB4" s="412">
        <v>4.3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4929059</v>
      </c>
      <c r="BO5" s="444"/>
      <c r="BP5" s="444"/>
      <c r="BQ5" s="444"/>
      <c r="BR5" s="444"/>
      <c r="BS5" s="444"/>
      <c r="BT5" s="444"/>
      <c r="BU5" s="445"/>
      <c r="BV5" s="443">
        <v>4782121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73.5</v>
      </c>
      <c r="CU5" s="441"/>
      <c r="CV5" s="441"/>
      <c r="CW5" s="441"/>
      <c r="CX5" s="441"/>
      <c r="CY5" s="441"/>
      <c r="CZ5" s="441"/>
      <c r="DA5" s="442"/>
      <c r="DB5" s="440">
        <v>75.2</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144386</v>
      </c>
      <c r="BO6" s="444"/>
      <c r="BP6" s="444"/>
      <c r="BQ6" s="444"/>
      <c r="BR6" s="444"/>
      <c r="BS6" s="444"/>
      <c r="BT6" s="444"/>
      <c r="BU6" s="445"/>
      <c r="BV6" s="443">
        <v>135752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74.099999999999994</v>
      </c>
      <c r="CU6" s="481"/>
      <c r="CV6" s="481"/>
      <c r="CW6" s="481"/>
      <c r="CX6" s="481"/>
      <c r="CY6" s="481"/>
      <c r="CZ6" s="481"/>
      <c r="DA6" s="482"/>
      <c r="DB6" s="480">
        <v>77.400000000000006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0</v>
      </c>
      <c r="BO7" s="444"/>
      <c r="BP7" s="444"/>
      <c r="BQ7" s="444"/>
      <c r="BR7" s="444"/>
      <c r="BS7" s="444"/>
      <c r="BT7" s="444"/>
      <c r="BU7" s="445"/>
      <c r="BV7" s="443">
        <v>0</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3099909</v>
      </c>
      <c r="CU7" s="444"/>
      <c r="CV7" s="444"/>
      <c r="CW7" s="444"/>
      <c r="CX7" s="444"/>
      <c r="CY7" s="444"/>
      <c r="CZ7" s="444"/>
      <c r="DA7" s="445"/>
      <c r="DB7" s="443">
        <v>3128998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144386</v>
      </c>
      <c r="BO8" s="444"/>
      <c r="BP8" s="444"/>
      <c r="BQ8" s="444"/>
      <c r="BR8" s="444"/>
      <c r="BS8" s="444"/>
      <c r="BT8" s="444"/>
      <c r="BU8" s="445"/>
      <c r="BV8" s="443">
        <v>135752</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0.14000000000000001</v>
      </c>
      <c r="CU8" s="484"/>
      <c r="CV8" s="484"/>
      <c r="CW8" s="484"/>
      <c r="CX8" s="484"/>
      <c r="CY8" s="484"/>
      <c r="CZ8" s="484"/>
      <c r="DA8" s="485"/>
      <c r="DB8" s="483">
        <v>0.14000000000000001</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2775</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8634</v>
      </c>
      <c r="BO9" s="444"/>
      <c r="BP9" s="444"/>
      <c r="BQ9" s="444"/>
      <c r="BR9" s="444"/>
      <c r="BS9" s="444"/>
      <c r="BT9" s="444"/>
      <c r="BU9" s="445"/>
      <c r="BV9" s="443">
        <v>-33176</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14.9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3092</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0</v>
      </c>
      <c r="BO10" s="444"/>
      <c r="BP10" s="444"/>
      <c r="BQ10" s="444"/>
      <c r="BR10" s="444"/>
      <c r="BS10" s="444"/>
      <c r="BT10" s="444"/>
      <c r="BU10" s="445"/>
      <c r="BV10" s="443">
        <v>50097</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120</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x14ac:dyDescent="0.15">
      <c r="A12" s="181"/>
      <c r="B12" s="503" t="s">
        <v>129</v>
      </c>
      <c r="C12" s="504"/>
      <c r="D12" s="504"/>
      <c r="E12" s="504"/>
      <c r="F12" s="504"/>
      <c r="G12" s="504"/>
      <c r="H12" s="504"/>
      <c r="I12" s="504"/>
      <c r="J12" s="504"/>
      <c r="K12" s="505"/>
      <c r="L12" s="512" t="s">
        <v>130</v>
      </c>
      <c r="M12" s="513"/>
      <c r="N12" s="513"/>
      <c r="O12" s="513"/>
      <c r="P12" s="513"/>
      <c r="Q12" s="514"/>
      <c r="R12" s="515">
        <v>2671</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96</v>
      </c>
      <c r="AV12" s="476"/>
      <c r="AW12" s="476"/>
      <c r="AX12" s="476"/>
      <c r="AY12" s="477" t="s">
        <v>134</v>
      </c>
      <c r="AZ12" s="478"/>
      <c r="BA12" s="478"/>
      <c r="BB12" s="478"/>
      <c r="BC12" s="478"/>
      <c r="BD12" s="478"/>
      <c r="BE12" s="478"/>
      <c r="BF12" s="478"/>
      <c r="BG12" s="478"/>
      <c r="BH12" s="478"/>
      <c r="BI12" s="478"/>
      <c r="BJ12" s="478"/>
      <c r="BK12" s="478"/>
      <c r="BL12" s="478"/>
      <c r="BM12" s="479"/>
      <c r="BN12" s="443">
        <v>45205</v>
      </c>
      <c r="BO12" s="444"/>
      <c r="BP12" s="444"/>
      <c r="BQ12" s="444"/>
      <c r="BR12" s="444"/>
      <c r="BS12" s="444"/>
      <c r="BT12" s="444"/>
      <c r="BU12" s="445"/>
      <c r="BV12" s="443">
        <v>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128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136</v>
      </c>
      <c r="N13" s="535"/>
      <c r="O13" s="535"/>
      <c r="P13" s="535"/>
      <c r="Q13" s="536"/>
      <c r="R13" s="527">
        <v>2654</v>
      </c>
      <c r="S13" s="528"/>
      <c r="T13" s="528"/>
      <c r="U13" s="528"/>
      <c r="V13" s="529"/>
      <c r="W13" s="459" t="s">
        <v>137</v>
      </c>
      <c r="X13" s="460"/>
      <c r="Y13" s="460"/>
      <c r="Z13" s="460"/>
      <c r="AA13" s="460"/>
      <c r="AB13" s="450"/>
      <c r="AC13" s="494">
        <v>400</v>
      </c>
      <c r="AD13" s="495"/>
      <c r="AE13" s="495"/>
      <c r="AF13" s="495"/>
      <c r="AG13" s="537"/>
      <c r="AH13" s="494">
        <v>480</v>
      </c>
      <c r="AI13" s="495"/>
      <c r="AJ13" s="495"/>
      <c r="AK13" s="495"/>
      <c r="AL13" s="496"/>
      <c r="AM13" s="472" t="s">
        <v>138</v>
      </c>
      <c r="AN13" s="473"/>
      <c r="AO13" s="473"/>
      <c r="AP13" s="473"/>
      <c r="AQ13" s="473"/>
      <c r="AR13" s="473"/>
      <c r="AS13" s="473"/>
      <c r="AT13" s="474"/>
      <c r="AU13" s="475" t="s">
        <v>120</v>
      </c>
      <c r="AV13" s="476"/>
      <c r="AW13" s="476"/>
      <c r="AX13" s="476"/>
      <c r="AY13" s="477" t="s">
        <v>139</v>
      </c>
      <c r="AZ13" s="478"/>
      <c r="BA13" s="478"/>
      <c r="BB13" s="478"/>
      <c r="BC13" s="478"/>
      <c r="BD13" s="478"/>
      <c r="BE13" s="478"/>
      <c r="BF13" s="478"/>
      <c r="BG13" s="478"/>
      <c r="BH13" s="478"/>
      <c r="BI13" s="478"/>
      <c r="BJ13" s="478"/>
      <c r="BK13" s="478"/>
      <c r="BL13" s="478"/>
      <c r="BM13" s="479"/>
      <c r="BN13" s="443">
        <v>-36571</v>
      </c>
      <c r="BO13" s="444"/>
      <c r="BP13" s="444"/>
      <c r="BQ13" s="444"/>
      <c r="BR13" s="444"/>
      <c r="BS13" s="444"/>
      <c r="BT13" s="444"/>
      <c r="BU13" s="445"/>
      <c r="BV13" s="443">
        <v>16921</v>
      </c>
      <c r="BW13" s="444"/>
      <c r="BX13" s="444"/>
      <c r="BY13" s="444"/>
      <c r="BZ13" s="444"/>
      <c r="CA13" s="444"/>
      <c r="CB13" s="444"/>
      <c r="CC13" s="445"/>
      <c r="CD13" s="446" t="s">
        <v>140</v>
      </c>
      <c r="CE13" s="447"/>
      <c r="CF13" s="447"/>
      <c r="CG13" s="447"/>
      <c r="CH13" s="447"/>
      <c r="CI13" s="447"/>
      <c r="CJ13" s="447"/>
      <c r="CK13" s="447"/>
      <c r="CL13" s="447"/>
      <c r="CM13" s="447"/>
      <c r="CN13" s="447"/>
      <c r="CO13" s="447"/>
      <c r="CP13" s="447"/>
      <c r="CQ13" s="447"/>
      <c r="CR13" s="447"/>
      <c r="CS13" s="448"/>
      <c r="CT13" s="440">
        <v>6.4</v>
      </c>
      <c r="CU13" s="441"/>
      <c r="CV13" s="441"/>
      <c r="CW13" s="441"/>
      <c r="CX13" s="441"/>
      <c r="CY13" s="441"/>
      <c r="CZ13" s="441"/>
      <c r="DA13" s="442"/>
      <c r="DB13" s="440">
        <v>6.3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141</v>
      </c>
      <c r="M14" s="525"/>
      <c r="N14" s="525"/>
      <c r="O14" s="525"/>
      <c r="P14" s="525"/>
      <c r="Q14" s="526"/>
      <c r="R14" s="527">
        <v>2715</v>
      </c>
      <c r="S14" s="528"/>
      <c r="T14" s="528"/>
      <c r="U14" s="528"/>
      <c r="V14" s="529"/>
      <c r="W14" s="433"/>
      <c r="X14" s="434"/>
      <c r="Y14" s="434"/>
      <c r="Z14" s="434"/>
      <c r="AA14" s="434"/>
      <c r="AB14" s="423"/>
      <c r="AC14" s="530">
        <v>30.1</v>
      </c>
      <c r="AD14" s="531"/>
      <c r="AE14" s="531"/>
      <c r="AF14" s="531"/>
      <c r="AG14" s="532"/>
      <c r="AH14" s="530">
        <v>32.299999999999997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142</v>
      </c>
      <c r="CE14" s="539"/>
      <c r="CF14" s="539"/>
      <c r="CG14" s="539"/>
      <c r="CH14" s="539"/>
      <c r="CI14" s="539"/>
      <c r="CJ14" s="539"/>
      <c r="CK14" s="539"/>
      <c r="CL14" s="539"/>
      <c r="CM14" s="539"/>
      <c r="CN14" s="539"/>
      <c r="CO14" s="539"/>
      <c r="CP14" s="539"/>
      <c r="CQ14" s="539"/>
      <c r="CR14" s="539"/>
      <c r="CS14" s="540"/>
      <c r="CT14" s="541" t="s">
        <v>128</v>
      </c>
      <c r="CU14" s="542"/>
      <c r="CV14" s="542"/>
      <c r="CW14" s="542"/>
      <c r="CX14" s="542"/>
      <c r="CY14" s="542"/>
      <c r="CZ14" s="542"/>
      <c r="DA14" s="543"/>
      <c r="DB14" s="541" t="s">
        <v>128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136</v>
      </c>
      <c r="N15" s="535"/>
      <c r="O15" s="535"/>
      <c r="P15" s="535"/>
      <c r="Q15" s="536"/>
      <c r="R15" s="527">
        <v>2707</v>
      </c>
      <c r="S15" s="528"/>
      <c r="T15" s="528"/>
      <c r="U15" s="528"/>
      <c r="V15" s="529"/>
      <c r="W15" s="459" t="s">
        <v>143</v>
      </c>
      <c r="X15" s="460"/>
      <c r="Y15" s="460"/>
      <c r="Z15" s="460"/>
      <c r="AA15" s="460"/>
      <c r="AB15" s="450"/>
      <c r="AC15" s="494">
        <v>135</v>
      </c>
      <c r="AD15" s="495"/>
      <c r="AE15" s="495"/>
      <c r="AF15" s="495"/>
      <c r="AG15" s="537"/>
      <c r="AH15" s="494">
        <v>133</v>
      </c>
      <c r="AI15" s="495"/>
      <c r="AJ15" s="495"/>
      <c r="AK15" s="495"/>
      <c r="AL15" s="496"/>
      <c r="AM15" s="472"/>
      <c r="AN15" s="473"/>
      <c r="AO15" s="473"/>
      <c r="AP15" s="473"/>
      <c r="AQ15" s="473"/>
      <c r="AR15" s="473"/>
      <c r="AS15" s="473"/>
      <c r="AT15" s="474"/>
      <c r="AU15" s="475"/>
      <c r="AV15" s="476"/>
      <c r="AW15" s="476"/>
      <c r="AX15" s="476"/>
      <c r="AY15" s="403" t="s">
        <v>144</v>
      </c>
      <c r="AZ15" s="404"/>
      <c r="BA15" s="404"/>
      <c r="BB15" s="404"/>
      <c r="BC15" s="404"/>
      <c r="BD15" s="404"/>
      <c r="BE15" s="404"/>
      <c r="BF15" s="404"/>
      <c r="BG15" s="404"/>
      <c r="BH15" s="404"/>
      <c r="BI15" s="404"/>
      <c r="BJ15" s="404"/>
      <c r="BK15" s="404"/>
      <c r="BL15" s="404"/>
      <c r="BM15" s="405"/>
      <c r="BN15" s="406">
        <v>402249</v>
      </c>
      <c r="BO15" s="407"/>
      <c r="BP15" s="407"/>
      <c r="BQ15" s="407"/>
      <c r="BR15" s="407"/>
      <c r="BS15" s="407"/>
      <c r="BT15" s="407"/>
      <c r="BU15" s="408"/>
      <c r="BV15" s="406">
        <v>386911</v>
      </c>
      <c r="BW15" s="407"/>
      <c r="BX15" s="407"/>
      <c r="BY15" s="407"/>
      <c r="BZ15" s="407"/>
      <c r="CA15" s="407"/>
      <c r="CB15" s="407"/>
      <c r="CC15" s="408"/>
      <c r="CD15" s="544" t="s">
        <v>145</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146</v>
      </c>
      <c r="M16" s="547"/>
      <c r="N16" s="547"/>
      <c r="O16" s="547"/>
      <c r="P16" s="547"/>
      <c r="Q16" s="548"/>
      <c r="R16" s="549" t="s">
        <v>147</v>
      </c>
      <c r="S16" s="550"/>
      <c r="T16" s="550"/>
      <c r="U16" s="550"/>
      <c r="V16" s="551"/>
      <c r="W16" s="433"/>
      <c r="X16" s="434"/>
      <c r="Y16" s="434"/>
      <c r="Z16" s="434"/>
      <c r="AA16" s="434"/>
      <c r="AB16" s="423"/>
      <c r="AC16" s="530">
        <v>10.199999999999999</v>
      </c>
      <c r="AD16" s="531"/>
      <c r="AE16" s="531"/>
      <c r="AF16" s="531"/>
      <c r="AG16" s="532"/>
      <c r="AH16" s="530">
        <v>8.9</v>
      </c>
      <c r="AI16" s="531"/>
      <c r="AJ16" s="531"/>
      <c r="AK16" s="531"/>
      <c r="AL16" s="533"/>
      <c r="AM16" s="472"/>
      <c r="AN16" s="473"/>
      <c r="AO16" s="473"/>
      <c r="AP16" s="473"/>
      <c r="AQ16" s="473"/>
      <c r="AR16" s="473"/>
      <c r="AS16" s="473"/>
      <c r="AT16" s="474"/>
      <c r="AU16" s="475"/>
      <c r="AV16" s="476"/>
      <c r="AW16" s="476"/>
      <c r="AX16" s="476"/>
      <c r="AY16" s="477" t="s">
        <v>148</v>
      </c>
      <c r="AZ16" s="478"/>
      <c r="BA16" s="478"/>
      <c r="BB16" s="478"/>
      <c r="BC16" s="478"/>
      <c r="BD16" s="478"/>
      <c r="BE16" s="478"/>
      <c r="BF16" s="478"/>
      <c r="BG16" s="478"/>
      <c r="BH16" s="478"/>
      <c r="BI16" s="478"/>
      <c r="BJ16" s="478"/>
      <c r="BK16" s="478"/>
      <c r="BL16" s="478"/>
      <c r="BM16" s="479"/>
      <c r="BN16" s="443">
        <v>2995082</v>
      </c>
      <c r="BO16" s="444"/>
      <c r="BP16" s="444"/>
      <c r="BQ16" s="444"/>
      <c r="BR16" s="444"/>
      <c r="BS16" s="444"/>
      <c r="BT16" s="444"/>
      <c r="BU16" s="445"/>
      <c r="BV16" s="443">
        <v>2958411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149</v>
      </c>
      <c r="N17" s="555"/>
      <c r="O17" s="555"/>
      <c r="P17" s="555"/>
      <c r="Q17" s="556"/>
      <c r="R17" s="549" t="s">
        <v>150</v>
      </c>
      <c r="S17" s="550"/>
      <c r="T17" s="550"/>
      <c r="U17" s="550"/>
      <c r="V17" s="551"/>
      <c r="W17" s="459" t="s">
        <v>151</v>
      </c>
      <c r="X17" s="460"/>
      <c r="Y17" s="460"/>
      <c r="Z17" s="460"/>
      <c r="AA17" s="460"/>
      <c r="AB17" s="450"/>
      <c r="AC17" s="494">
        <v>792</v>
      </c>
      <c r="AD17" s="495"/>
      <c r="AE17" s="495"/>
      <c r="AF17" s="495"/>
      <c r="AG17" s="537"/>
      <c r="AH17" s="494">
        <v>874</v>
      </c>
      <c r="AI17" s="495"/>
      <c r="AJ17" s="495"/>
      <c r="AK17" s="495"/>
      <c r="AL17" s="496"/>
      <c r="AM17" s="472"/>
      <c r="AN17" s="473"/>
      <c r="AO17" s="473"/>
      <c r="AP17" s="473"/>
      <c r="AQ17" s="473"/>
      <c r="AR17" s="473"/>
      <c r="AS17" s="473"/>
      <c r="AT17" s="474"/>
      <c r="AU17" s="475"/>
      <c r="AV17" s="476"/>
      <c r="AW17" s="476"/>
      <c r="AX17" s="476"/>
      <c r="AY17" s="477" t="s">
        <v>152</v>
      </c>
      <c r="AZ17" s="478"/>
      <c r="BA17" s="478"/>
      <c r="BB17" s="478"/>
      <c r="BC17" s="478"/>
      <c r="BD17" s="478"/>
      <c r="BE17" s="478"/>
      <c r="BF17" s="478"/>
      <c r="BG17" s="478"/>
      <c r="BH17" s="478"/>
      <c r="BI17" s="478"/>
      <c r="BJ17" s="478"/>
      <c r="BK17" s="478"/>
      <c r="BL17" s="478"/>
      <c r="BM17" s="479"/>
      <c r="BN17" s="443">
        <v>483002</v>
      </c>
      <c r="BO17" s="444"/>
      <c r="BP17" s="444"/>
      <c r="BQ17" s="444"/>
      <c r="BR17" s="444"/>
      <c r="BS17" s="444"/>
      <c r="BT17" s="444"/>
      <c r="BU17" s="445"/>
      <c r="BV17" s="443">
        <v>466100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153</v>
      </c>
      <c r="C18" s="486"/>
      <c r="D18" s="486"/>
      <c r="E18" s="566"/>
      <c r="F18" s="566"/>
      <c r="G18" s="566"/>
      <c r="H18" s="566"/>
      <c r="I18" s="566"/>
      <c r="J18" s="566"/>
      <c r="K18" s="566"/>
      <c r="L18" s="567">
        <v>527.27</v>
      </c>
      <c r="M18" s="567"/>
      <c r="N18" s="567"/>
      <c r="O18" s="567"/>
      <c r="P18" s="567"/>
      <c r="Q18" s="567"/>
      <c r="R18" s="568"/>
      <c r="S18" s="568"/>
      <c r="T18" s="568"/>
      <c r="U18" s="568"/>
      <c r="V18" s="569"/>
      <c r="W18" s="461"/>
      <c r="X18" s="462"/>
      <c r="Y18" s="462"/>
      <c r="Z18" s="462"/>
      <c r="AA18" s="462"/>
      <c r="AB18" s="453"/>
      <c r="AC18" s="570">
        <v>59.7</v>
      </c>
      <c r="AD18" s="571"/>
      <c r="AE18" s="571"/>
      <c r="AF18" s="571"/>
      <c r="AG18" s="572"/>
      <c r="AH18" s="570">
        <v>58.8</v>
      </c>
      <c r="AI18" s="571"/>
      <c r="AJ18" s="571"/>
      <c r="AK18" s="571"/>
      <c r="AL18" s="573"/>
      <c r="AM18" s="472"/>
      <c r="AN18" s="473"/>
      <c r="AO18" s="473"/>
      <c r="AP18" s="473"/>
      <c r="AQ18" s="473"/>
      <c r="AR18" s="473"/>
      <c r="AS18" s="473"/>
      <c r="AT18" s="474"/>
      <c r="AU18" s="475"/>
      <c r="AV18" s="476"/>
      <c r="AW18" s="476"/>
      <c r="AX18" s="476"/>
      <c r="AY18" s="477" t="s">
        <v>154</v>
      </c>
      <c r="AZ18" s="478"/>
      <c r="BA18" s="478"/>
      <c r="BB18" s="478"/>
      <c r="BC18" s="478"/>
      <c r="BD18" s="478"/>
      <c r="BE18" s="478"/>
      <c r="BF18" s="478"/>
      <c r="BG18" s="478"/>
      <c r="BH18" s="478"/>
      <c r="BI18" s="478"/>
      <c r="BJ18" s="478"/>
      <c r="BK18" s="478"/>
      <c r="BL18" s="478"/>
      <c r="BM18" s="479"/>
      <c r="BN18" s="443">
        <v>2317935</v>
      </c>
      <c r="BO18" s="444"/>
      <c r="BP18" s="444"/>
      <c r="BQ18" s="444"/>
      <c r="BR18" s="444"/>
      <c r="BS18" s="444"/>
      <c r="BT18" s="444"/>
      <c r="BU18" s="445"/>
      <c r="BV18" s="443">
        <v>2395422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155</v>
      </c>
      <c r="C19" s="486"/>
      <c r="D19" s="486"/>
      <c r="E19" s="566"/>
      <c r="F19" s="566"/>
      <c r="G19" s="566"/>
      <c r="H19" s="566"/>
      <c r="I19" s="566"/>
      <c r="J19" s="566"/>
      <c r="K19" s="566"/>
      <c r="L19" s="574">
        <v>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156</v>
      </c>
      <c r="AZ19" s="478"/>
      <c r="BA19" s="478"/>
      <c r="BB19" s="478"/>
      <c r="BC19" s="478"/>
      <c r="BD19" s="478"/>
      <c r="BE19" s="478"/>
      <c r="BF19" s="478"/>
      <c r="BG19" s="478"/>
      <c r="BH19" s="478"/>
      <c r="BI19" s="478"/>
      <c r="BJ19" s="478"/>
      <c r="BK19" s="478"/>
      <c r="BL19" s="478"/>
      <c r="BM19" s="479"/>
      <c r="BN19" s="443">
        <v>3716559</v>
      </c>
      <c r="BO19" s="444"/>
      <c r="BP19" s="444"/>
      <c r="BQ19" s="444"/>
      <c r="BR19" s="444"/>
      <c r="BS19" s="444"/>
      <c r="BT19" s="444"/>
      <c r="BU19" s="445"/>
      <c r="BV19" s="443">
        <v>3486751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157</v>
      </c>
      <c r="C20" s="486"/>
      <c r="D20" s="486"/>
      <c r="E20" s="566"/>
      <c r="F20" s="566"/>
      <c r="G20" s="566"/>
      <c r="H20" s="566"/>
      <c r="I20" s="566"/>
      <c r="J20" s="566"/>
      <c r="K20" s="566"/>
      <c r="L20" s="574">
        <v>1202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158</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159</v>
      </c>
      <c r="C22" s="587"/>
      <c r="D22" s="588"/>
      <c r="E22" s="455" t="s">
        <v>1</v>
      </c>
      <c r="F22" s="460"/>
      <c r="G22" s="460"/>
      <c r="H22" s="460"/>
      <c r="I22" s="460"/>
      <c r="J22" s="460"/>
      <c r="K22" s="450"/>
      <c r="L22" s="455" t="s">
        <v>160</v>
      </c>
      <c r="M22" s="460"/>
      <c r="N22" s="460"/>
      <c r="O22" s="460"/>
      <c r="P22" s="450"/>
      <c r="Q22" s="618" t="s">
        <v>161</v>
      </c>
      <c r="R22" s="619"/>
      <c r="S22" s="619"/>
      <c r="T22" s="619"/>
      <c r="U22" s="619"/>
      <c r="V22" s="620"/>
      <c r="W22" s="586" t="s">
        <v>162</v>
      </c>
      <c r="X22" s="587"/>
      <c r="Y22" s="588"/>
      <c r="Z22" s="455" t="s">
        <v>1</v>
      </c>
      <c r="AA22" s="460"/>
      <c r="AB22" s="460"/>
      <c r="AC22" s="460"/>
      <c r="AD22" s="460"/>
      <c r="AE22" s="460"/>
      <c r="AF22" s="460"/>
      <c r="AG22" s="450"/>
      <c r="AH22" s="624" t="s">
        <v>163</v>
      </c>
      <c r="AI22" s="460"/>
      <c r="AJ22" s="460"/>
      <c r="AK22" s="460"/>
      <c r="AL22" s="450"/>
      <c r="AM22" s="624" t="s">
        <v>164</v>
      </c>
      <c r="AN22" s="625"/>
      <c r="AO22" s="625"/>
      <c r="AP22" s="625"/>
      <c r="AQ22" s="625"/>
      <c r="AR22" s="626"/>
      <c r="AS22" s="618" t="s">
        <v>161</v>
      </c>
      <c r="AT22" s="619"/>
      <c r="AU22" s="619"/>
      <c r="AV22" s="619"/>
      <c r="AW22" s="619"/>
      <c r="AX22" s="630"/>
      <c r="AY22" s="403" t="s">
        <v>165</v>
      </c>
      <c r="AZ22" s="404"/>
      <c r="BA22" s="404"/>
      <c r="BB22" s="404"/>
      <c r="BC22" s="404"/>
      <c r="BD22" s="404"/>
      <c r="BE22" s="404"/>
      <c r="BF22" s="404"/>
      <c r="BG22" s="404"/>
      <c r="BH22" s="404"/>
      <c r="BI22" s="404"/>
      <c r="BJ22" s="404"/>
      <c r="BK22" s="404"/>
      <c r="BL22" s="404"/>
      <c r="BM22" s="405"/>
      <c r="BN22" s="406">
        <v>4585109</v>
      </c>
      <c r="BO22" s="407"/>
      <c r="BP22" s="407"/>
      <c r="BQ22" s="407"/>
      <c r="BR22" s="407"/>
      <c r="BS22" s="407"/>
      <c r="BT22" s="407"/>
      <c r="BU22" s="408"/>
      <c r="BV22" s="406">
        <v>4864129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166</v>
      </c>
      <c r="AZ23" s="478"/>
      <c r="BA23" s="478"/>
      <c r="BB23" s="478"/>
      <c r="BC23" s="478"/>
      <c r="BD23" s="478"/>
      <c r="BE23" s="478"/>
      <c r="BF23" s="478"/>
      <c r="BG23" s="478"/>
      <c r="BH23" s="478"/>
      <c r="BI23" s="478"/>
      <c r="BJ23" s="478"/>
      <c r="BK23" s="478"/>
      <c r="BL23" s="478"/>
      <c r="BM23" s="479"/>
      <c r="BN23" s="443">
        <v>4494015</v>
      </c>
      <c r="BO23" s="444"/>
      <c r="BP23" s="444"/>
      <c r="BQ23" s="444"/>
      <c r="BR23" s="444"/>
      <c r="BS23" s="444"/>
      <c r="BT23" s="444"/>
      <c r="BU23" s="445"/>
      <c r="BV23" s="443">
        <v>4772205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167</v>
      </c>
      <c r="F24" s="473"/>
      <c r="G24" s="473"/>
      <c r="H24" s="473"/>
      <c r="I24" s="473"/>
      <c r="J24" s="473"/>
      <c r="K24" s="474"/>
      <c r="L24" s="494">
        <v>1</v>
      </c>
      <c r="M24" s="495"/>
      <c r="N24" s="495"/>
      <c r="O24" s="495"/>
      <c r="P24" s="537"/>
      <c r="Q24" s="494">
        <v>7300</v>
      </c>
      <c r="R24" s="495"/>
      <c r="S24" s="495"/>
      <c r="T24" s="495"/>
      <c r="U24" s="495"/>
      <c r="V24" s="537"/>
      <c r="W24" s="589"/>
      <c r="X24" s="590"/>
      <c r="Y24" s="591"/>
      <c r="Z24" s="493" t="s">
        <v>168</v>
      </c>
      <c r="AA24" s="473"/>
      <c r="AB24" s="473"/>
      <c r="AC24" s="473"/>
      <c r="AD24" s="473"/>
      <c r="AE24" s="473"/>
      <c r="AF24" s="473"/>
      <c r="AG24" s="474"/>
      <c r="AH24" s="494">
        <v>69</v>
      </c>
      <c r="AI24" s="495"/>
      <c r="AJ24" s="495"/>
      <c r="AK24" s="495"/>
      <c r="AL24" s="537"/>
      <c r="AM24" s="494">
        <v>198030</v>
      </c>
      <c r="AN24" s="495"/>
      <c r="AO24" s="495"/>
      <c r="AP24" s="495"/>
      <c r="AQ24" s="495"/>
      <c r="AR24" s="537"/>
      <c r="AS24" s="494">
        <v>2870</v>
      </c>
      <c r="AT24" s="495"/>
      <c r="AU24" s="495"/>
      <c r="AV24" s="495"/>
      <c r="AW24" s="495"/>
      <c r="AX24" s="496"/>
      <c r="AY24" s="559" t="s">
        <v>169</v>
      </c>
      <c r="AZ24" s="560"/>
      <c r="BA24" s="560"/>
      <c r="BB24" s="560"/>
      <c r="BC24" s="560"/>
      <c r="BD24" s="560"/>
      <c r="BE24" s="560"/>
      <c r="BF24" s="560"/>
      <c r="BG24" s="560"/>
      <c r="BH24" s="560"/>
      <c r="BI24" s="560"/>
      <c r="BJ24" s="560"/>
      <c r="BK24" s="560"/>
      <c r="BL24" s="560"/>
      <c r="BM24" s="561"/>
      <c r="BN24" s="443">
        <v>3155705</v>
      </c>
      <c r="BO24" s="444"/>
      <c r="BP24" s="444"/>
      <c r="BQ24" s="444"/>
      <c r="BR24" s="444"/>
      <c r="BS24" s="444"/>
      <c r="BT24" s="444"/>
      <c r="BU24" s="445"/>
      <c r="BV24" s="443">
        <v>3282370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170</v>
      </c>
      <c r="F25" s="473"/>
      <c r="G25" s="473"/>
      <c r="H25" s="473"/>
      <c r="I25" s="473"/>
      <c r="J25" s="473"/>
      <c r="K25" s="474"/>
      <c r="L25" s="494">
        <v>1</v>
      </c>
      <c r="M25" s="495"/>
      <c r="N25" s="495"/>
      <c r="O25" s="495"/>
      <c r="P25" s="537"/>
      <c r="Q25" s="494">
        <v>6100</v>
      </c>
      <c r="R25" s="495"/>
      <c r="S25" s="495"/>
      <c r="T25" s="495"/>
      <c r="U25" s="495"/>
      <c r="V25" s="537"/>
      <c r="W25" s="589"/>
      <c r="X25" s="590"/>
      <c r="Y25" s="591"/>
      <c r="Z25" s="493" t="s">
        <v>171</v>
      </c>
      <c r="AA25" s="473"/>
      <c r="AB25" s="473"/>
      <c r="AC25" s="473"/>
      <c r="AD25" s="473"/>
      <c r="AE25" s="473"/>
      <c r="AF25" s="473"/>
      <c r="AG25" s="474"/>
      <c r="AH25" s="494" t="s">
        <v>128</v>
      </c>
      <c r="AI25" s="495"/>
      <c r="AJ25" s="495"/>
      <c r="AK25" s="495"/>
      <c r="AL25" s="537"/>
      <c r="AM25" s="494" t="s">
        <v>172</v>
      </c>
      <c r="AN25" s="495"/>
      <c r="AO25" s="495"/>
      <c r="AP25" s="495"/>
      <c r="AQ25" s="495"/>
      <c r="AR25" s="537"/>
      <c r="AS25" s="494" t="s">
        <v>173</v>
      </c>
      <c r="AT25" s="495"/>
      <c r="AU25" s="495"/>
      <c r="AV25" s="495"/>
      <c r="AW25" s="495"/>
      <c r="AX25" s="496"/>
      <c r="AY25" s="403" t="s">
        <v>174</v>
      </c>
      <c r="AZ25" s="404"/>
      <c r="BA25" s="404"/>
      <c r="BB25" s="404"/>
      <c r="BC25" s="404"/>
      <c r="BD25" s="404"/>
      <c r="BE25" s="404"/>
      <c r="BF25" s="404"/>
      <c r="BG25" s="404"/>
      <c r="BH25" s="404"/>
      <c r="BI25" s="404"/>
      <c r="BJ25" s="404"/>
      <c r="BK25" s="404"/>
      <c r="BL25" s="404"/>
      <c r="BM25" s="405"/>
      <c r="BN25" s="406">
        <v>256309</v>
      </c>
      <c r="BO25" s="407"/>
      <c r="BP25" s="407"/>
      <c r="BQ25" s="407"/>
      <c r="BR25" s="407"/>
      <c r="BS25" s="407"/>
      <c r="BT25" s="407"/>
      <c r="BU25" s="408"/>
      <c r="BV25" s="406">
        <v>223886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175</v>
      </c>
      <c r="F26" s="473"/>
      <c r="G26" s="473"/>
      <c r="H26" s="473"/>
      <c r="I26" s="473"/>
      <c r="J26" s="473"/>
      <c r="K26" s="474"/>
      <c r="L26" s="494">
        <v>1</v>
      </c>
      <c r="M26" s="495"/>
      <c r="N26" s="495"/>
      <c r="O26" s="495"/>
      <c r="P26" s="537"/>
      <c r="Q26" s="494">
        <v>5550</v>
      </c>
      <c r="R26" s="495"/>
      <c r="S26" s="495"/>
      <c r="T26" s="495"/>
      <c r="U26" s="495"/>
      <c r="V26" s="537"/>
      <c r="W26" s="589"/>
      <c r="X26" s="590"/>
      <c r="Y26" s="591"/>
      <c r="Z26" s="493" t="s">
        <v>176</v>
      </c>
      <c r="AA26" s="595"/>
      <c r="AB26" s="595"/>
      <c r="AC26" s="595"/>
      <c r="AD26" s="595"/>
      <c r="AE26" s="595"/>
      <c r="AF26" s="595"/>
      <c r="AG26" s="596"/>
      <c r="AH26" s="494">
        <v>1</v>
      </c>
      <c r="AI26" s="495"/>
      <c r="AJ26" s="495"/>
      <c r="AK26" s="495"/>
      <c r="AL26" s="537"/>
      <c r="AM26" s="494" t="s">
        <v>177</v>
      </c>
      <c r="AN26" s="495"/>
      <c r="AO26" s="495"/>
      <c r="AP26" s="495"/>
      <c r="AQ26" s="495"/>
      <c r="AR26" s="537"/>
      <c r="AS26" s="494" t="s">
        <v>177</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173</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179</v>
      </c>
      <c r="F27" s="473"/>
      <c r="G27" s="473"/>
      <c r="H27" s="473"/>
      <c r="I27" s="473"/>
      <c r="J27" s="473"/>
      <c r="K27" s="474"/>
      <c r="L27" s="494">
        <v>1</v>
      </c>
      <c r="M27" s="495"/>
      <c r="N27" s="495"/>
      <c r="O27" s="495"/>
      <c r="P27" s="537"/>
      <c r="Q27" s="494">
        <v>2640</v>
      </c>
      <c r="R27" s="495"/>
      <c r="S27" s="495"/>
      <c r="T27" s="495"/>
      <c r="U27" s="495"/>
      <c r="V27" s="537"/>
      <c r="W27" s="589"/>
      <c r="X27" s="590"/>
      <c r="Y27" s="591"/>
      <c r="Z27" s="493" t="s">
        <v>180</v>
      </c>
      <c r="AA27" s="473"/>
      <c r="AB27" s="473"/>
      <c r="AC27" s="473"/>
      <c r="AD27" s="473"/>
      <c r="AE27" s="473"/>
      <c r="AF27" s="473"/>
      <c r="AG27" s="474"/>
      <c r="AH27" s="494">
        <v>1</v>
      </c>
      <c r="AI27" s="495"/>
      <c r="AJ27" s="495"/>
      <c r="AK27" s="495"/>
      <c r="AL27" s="537"/>
      <c r="AM27" s="494" t="s">
        <v>181</v>
      </c>
      <c r="AN27" s="495"/>
      <c r="AO27" s="495"/>
      <c r="AP27" s="495"/>
      <c r="AQ27" s="495"/>
      <c r="AR27" s="537"/>
      <c r="AS27" s="494" t="s">
        <v>177</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v>129832</v>
      </c>
      <c r="BO27" s="563"/>
      <c r="BP27" s="563"/>
      <c r="BQ27" s="563"/>
      <c r="BR27" s="563"/>
      <c r="BS27" s="563"/>
      <c r="BT27" s="563"/>
      <c r="BU27" s="564"/>
      <c r="BV27" s="562">
        <v>129832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2070</v>
      </c>
      <c r="R28" s="495"/>
      <c r="S28" s="495"/>
      <c r="T28" s="495"/>
      <c r="U28" s="495"/>
      <c r="V28" s="537"/>
      <c r="W28" s="589"/>
      <c r="X28" s="590"/>
      <c r="Y28" s="591"/>
      <c r="Z28" s="493" t="s">
        <v>184</v>
      </c>
      <c r="AA28" s="473"/>
      <c r="AB28" s="473"/>
      <c r="AC28" s="473"/>
      <c r="AD28" s="473"/>
      <c r="AE28" s="473"/>
      <c r="AF28" s="473"/>
      <c r="AG28" s="474"/>
      <c r="AH28" s="494" t="s">
        <v>173</v>
      </c>
      <c r="AI28" s="495"/>
      <c r="AJ28" s="495"/>
      <c r="AK28" s="495"/>
      <c r="AL28" s="537"/>
      <c r="AM28" s="494" t="s">
        <v>173</v>
      </c>
      <c r="AN28" s="495"/>
      <c r="AO28" s="495"/>
      <c r="AP28" s="495"/>
      <c r="AQ28" s="495"/>
      <c r="AR28" s="537"/>
      <c r="AS28" s="494" t="s">
        <v>128</v>
      </c>
      <c r="AT28" s="495"/>
      <c r="AU28" s="495"/>
      <c r="AV28" s="495"/>
      <c r="AW28" s="495"/>
      <c r="AX28" s="496"/>
      <c r="AY28" s="597" t="s">
        <v>185</v>
      </c>
      <c r="AZ28" s="598"/>
      <c r="BA28" s="598"/>
      <c r="BB28" s="599"/>
      <c r="BC28" s="403" t="s">
        <v>50</v>
      </c>
      <c r="BD28" s="404"/>
      <c r="BE28" s="404"/>
      <c r="BF28" s="404"/>
      <c r="BG28" s="404"/>
      <c r="BH28" s="404"/>
      <c r="BI28" s="404"/>
      <c r="BJ28" s="404"/>
      <c r="BK28" s="404"/>
      <c r="BL28" s="404"/>
      <c r="BM28" s="405"/>
      <c r="BN28" s="406">
        <v>1192846</v>
      </c>
      <c r="BO28" s="407"/>
      <c r="BP28" s="407"/>
      <c r="BQ28" s="407"/>
      <c r="BR28" s="407"/>
      <c r="BS28" s="407"/>
      <c r="BT28" s="407"/>
      <c r="BU28" s="408"/>
      <c r="BV28" s="406">
        <v>1238051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6</v>
      </c>
      <c r="M29" s="495"/>
      <c r="N29" s="495"/>
      <c r="O29" s="495"/>
      <c r="P29" s="537"/>
      <c r="Q29" s="494">
        <v>1760</v>
      </c>
      <c r="R29" s="495"/>
      <c r="S29" s="495"/>
      <c r="T29" s="495"/>
      <c r="U29" s="495"/>
      <c r="V29" s="537"/>
      <c r="W29" s="592"/>
      <c r="X29" s="593"/>
      <c r="Y29" s="594"/>
      <c r="Z29" s="493" t="s">
        <v>187</v>
      </c>
      <c r="AA29" s="473"/>
      <c r="AB29" s="473"/>
      <c r="AC29" s="473"/>
      <c r="AD29" s="473"/>
      <c r="AE29" s="473"/>
      <c r="AF29" s="473"/>
      <c r="AG29" s="474"/>
      <c r="AH29" s="494">
        <v>70</v>
      </c>
      <c r="AI29" s="495"/>
      <c r="AJ29" s="495"/>
      <c r="AK29" s="495"/>
      <c r="AL29" s="537"/>
      <c r="AM29" s="494">
        <v>200311</v>
      </c>
      <c r="AN29" s="495"/>
      <c r="AO29" s="495"/>
      <c r="AP29" s="495"/>
      <c r="AQ29" s="495"/>
      <c r="AR29" s="537"/>
      <c r="AS29" s="494">
        <v>2862</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1008506</v>
      </c>
      <c r="BO29" s="444"/>
      <c r="BP29" s="444"/>
      <c r="BQ29" s="444"/>
      <c r="BR29" s="444"/>
      <c r="BS29" s="444"/>
      <c r="BT29" s="444"/>
      <c r="BU29" s="445"/>
      <c r="BV29" s="443">
        <v>1108506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0">
        <v>98.9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687798</v>
      </c>
      <c r="BO30" s="563"/>
      <c r="BP30" s="563"/>
      <c r="BQ30" s="563"/>
      <c r="BR30" s="563"/>
      <c r="BS30" s="563"/>
      <c r="BT30" s="563"/>
      <c r="BU30" s="564"/>
      <c r="BV30" s="562">
        <v>714871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197</v>
      </c>
      <c r="X33" s="432"/>
      <c r="Y33" s="432"/>
      <c r="Z33" s="432"/>
      <c r="AA33" s="432"/>
      <c r="AB33" s="432"/>
      <c r="AC33" s="432"/>
      <c r="AD33" s="432"/>
      <c r="AE33" s="432"/>
      <c r="AF33" s="432"/>
      <c r="AG33" s="432"/>
      <c r="AH33" s="432"/>
      <c r="AI33" s="432"/>
      <c r="AJ33" s="432"/>
      <c r="AK33" s="432"/>
      <c r="AL33" s="206"/>
      <c r="AM33" s="467" t="s">
        <v>198</v>
      </c>
      <c r="AN33" s="467"/>
      <c r="AO33" s="432" t="s">
        <v>197</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196</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網走地方教育研修センター組合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下水道特別会計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北見地区消防組合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thPqQZg2zmU1gEprtu+AoEJ7OPiIzQiCKaQhJGfBHB7g+GrZW2g7qIj7Wps2WTS0L09RvtxOKaxSsYwM3g4eCg==" saltValue="+B7xQqC6yCJBKPIDqIp/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S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316022</v>
      </c>
      <c r="S5" s="649"/>
      <c r="T5" s="649"/>
      <c r="U5" s="649"/>
      <c r="V5" s="649"/>
      <c r="W5" s="649"/>
      <c r="X5" s="649"/>
      <c r="Y5" s="650"/>
      <c r="Z5" s="651">
        <v>6.2</v>
      </c>
      <c r="AA5" s="651"/>
      <c r="AB5" s="651"/>
      <c r="AC5" s="651"/>
      <c r="AD5" s="652">
        <v>316022</v>
      </c>
      <c r="AE5" s="652"/>
      <c r="AF5" s="652"/>
      <c r="AG5" s="652"/>
      <c r="AH5" s="652"/>
      <c r="AI5" s="652"/>
      <c r="AJ5" s="652"/>
      <c r="AK5" s="652"/>
      <c r="AL5" s="653">
        <v>10.1</v>
      </c>
      <c r="AM5" s="654"/>
      <c r="AN5" s="654"/>
      <c r="AO5" s="655"/>
      <c r="AP5" s="645" t="s">
        <v>227</v>
      </c>
      <c r="AQ5" s="646"/>
      <c r="AR5" s="646"/>
      <c r="AS5" s="646"/>
      <c r="AT5" s="646"/>
      <c r="AU5" s="646"/>
      <c r="AV5" s="646"/>
      <c r="AW5" s="646"/>
      <c r="AX5" s="646"/>
      <c r="AY5" s="646"/>
      <c r="AZ5" s="646"/>
      <c r="BA5" s="646"/>
      <c r="BB5" s="646"/>
      <c r="BC5" s="646"/>
      <c r="BD5" s="646"/>
      <c r="BE5" s="646"/>
      <c r="BF5" s="647"/>
      <c r="BG5" s="659">
        <v>309215</v>
      </c>
      <c r="BH5" s="660"/>
      <c r="BI5" s="660"/>
      <c r="BJ5" s="660"/>
      <c r="BK5" s="660"/>
      <c r="BL5" s="660"/>
      <c r="BM5" s="660"/>
      <c r="BN5" s="661"/>
      <c r="BO5" s="662">
        <v>97.8</v>
      </c>
      <c r="BP5" s="662"/>
      <c r="BQ5" s="662"/>
      <c r="BR5" s="662"/>
      <c r="BS5" s="663">
        <v>3856</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94847</v>
      </c>
      <c r="S6" s="660"/>
      <c r="T6" s="660"/>
      <c r="U6" s="660"/>
      <c r="V6" s="660"/>
      <c r="W6" s="660"/>
      <c r="X6" s="660"/>
      <c r="Y6" s="661"/>
      <c r="Z6" s="662">
        <v>1.9</v>
      </c>
      <c r="AA6" s="662"/>
      <c r="AB6" s="662"/>
      <c r="AC6" s="662"/>
      <c r="AD6" s="663">
        <v>94847</v>
      </c>
      <c r="AE6" s="663"/>
      <c r="AF6" s="663"/>
      <c r="AG6" s="663"/>
      <c r="AH6" s="663"/>
      <c r="AI6" s="663"/>
      <c r="AJ6" s="663"/>
      <c r="AK6" s="663"/>
      <c r="AL6" s="664">
        <v>3</v>
      </c>
      <c r="AM6" s="665"/>
      <c r="AN6" s="665"/>
      <c r="AO6" s="666"/>
      <c r="AP6" s="656" t="s">
        <v>232</v>
      </c>
      <c r="AQ6" s="657"/>
      <c r="AR6" s="657"/>
      <c r="AS6" s="657"/>
      <c r="AT6" s="657"/>
      <c r="AU6" s="657"/>
      <c r="AV6" s="657"/>
      <c r="AW6" s="657"/>
      <c r="AX6" s="657"/>
      <c r="AY6" s="657"/>
      <c r="AZ6" s="657"/>
      <c r="BA6" s="657"/>
      <c r="BB6" s="657"/>
      <c r="BC6" s="657"/>
      <c r="BD6" s="657"/>
      <c r="BE6" s="657"/>
      <c r="BF6" s="658"/>
      <c r="BG6" s="659">
        <v>309215</v>
      </c>
      <c r="BH6" s="660"/>
      <c r="BI6" s="660"/>
      <c r="BJ6" s="660"/>
      <c r="BK6" s="660"/>
      <c r="BL6" s="660"/>
      <c r="BM6" s="660"/>
      <c r="BN6" s="661"/>
      <c r="BO6" s="662">
        <v>97.8</v>
      </c>
      <c r="BP6" s="662"/>
      <c r="BQ6" s="662"/>
      <c r="BR6" s="662"/>
      <c r="BS6" s="663">
        <v>3856</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52505</v>
      </c>
      <c r="CS6" s="660"/>
      <c r="CT6" s="660"/>
      <c r="CU6" s="660"/>
      <c r="CV6" s="660"/>
      <c r="CW6" s="660"/>
      <c r="CX6" s="660"/>
      <c r="CY6" s="661"/>
      <c r="CZ6" s="653">
        <v>1.1000000000000001</v>
      </c>
      <c r="DA6" s="654"/>
      <c r="DB6" s="654"/>
      <c r="DC6" s="670"/>
      <c r="DD6" s="668" t="s">
        <v>128</v>
      </c>
      <c r="DE6" s="660"/>
      <c r="DF6" s="660"/>
      <c r="DG6" s="660"/>
      <c r="DH6" s="660"/>
      <c r="DI6" s="660"/>
      <c r="DJ6" s="660"/>
      <c r="DK6" s="660"/>
      <c r="DL6" s="660"/>
      <c r="DM6" s="660"/>
      <c r="DN6" s="660"/>
      <c r="DO6" s="660"/>
      <c r="DP6" s="661"/>
      <c r="DQ6" s="668">
        <v>52505</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123</v>
      </c>
      <c r="S7" s="660"/>
      <c r="T7" s="660"/>
      <c r="U7" s="660"/>
      <c r="V7" s="660"/>
      <c r="W7" s="660"/>
      <c r="X7" s="660"/>
      <c r="Y7" s="661"/>
      <c r="Z7" s="662">
        <v>0</v>
      </c>
      <c r="AA7" s="662"/>
      <c r="AB7" s="662"/>
      <c r="AC7" s="662"/>
      <c r="AD7" s="663">
        <v>123</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140790</v>
      </c>
      <c r="BH7" s="660"/>
      <c r="BI7" s="660"/>
      <c r="BJ7" s="660"/>
      <c r="BK7" s="660"/>
      <c r="BL7" s="660"/>
      <c r="BM7" s="660"/>
      <c r="BN7" s="661"/>
      <c r="BO7" s="662">
        <v>44.6</v>
      </c>
      <c r="BP7" s="662"/>
      <c r="BQ7" s="662"/>
      <c r="BR7" s="662"/>
      <c r="BS7" s="663">
        <v>3856</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598166</v>
      </c>
      <c r="CS7" s="660"/>
      <c r="CT7" s="660"/>
      <c r="CU7" s="660"/>
      <c r="CV7" s="660"/>
      <c r="CW7" s="660"/>
      <c r="CX7" s="660"/>
      <c r="CY7" s="661"/>
      <c r="CZ7" s="662">
        <v>12.1</v>
      </c>
      <c r="DA7" s="662"/>
      <c r="DB7" s="662"/>
      <c r="DC7" s="662"/>
      <c r="DD7" s="668">
        <v>45167</v>
      </c>
      <c r="DE7" s="660"/>
      <c r="DF7" s="660"/>
      <c r="DG7" s="660"/>
      <c r="DH7" s="660"/>
      <c r="DI7" s="660"/>
      <c r="DJ7" s="660"/>
      <c r="DK7" s="660"/>
      <c r="DL7" s="660"/>
      <c r="DM7" s="660"/>
      <c r="DN7" s="660"/>
      <c r="DO7" s="660"/>
      <c r="DP7" s="661"/>
      <c r="DQ7" s="668">
        <v>533640</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907</v>
      </c>
      <c r="S8" s="660"/>
      <c r="T8" s="660"/>
      <c r="U8" s="660"/>
      <c r="V8" s="660"/>
      <c r="W8" s="660"/>
      <c r="X8" s="660"/>
      <c r="Y8" s="661"/>
      <c r="Z8" s="662">
        <v>0</v>
      </c>
      <c r="AA8" s="662"/>
      <c r="AB8" s="662"/>
      <c r="AC8" s="662"/>
      <c r="AD8" s="663">
        <v>907</v>
      </c>
      <c r="AE8" s="663"/>
      <c r="AF8" s="663"/>
      <c r="AG8" s="663"/>
      <c r="AH8" s="663"/>
      <c r="AI8" s="663"/>
      <c r="AJ8" s="663"/>
      <c r="AK8" s="663"/>
      <c r="AL8" s="664">
        <v>0</v>
      </c>
      <c r="AM8" s="665"/>
      <c r="AN8" s="665"/>
      <c r="AO8" s="666"/>
      <c r="AP8" s="656" t="s">
        <v>238</v>
      </c>
      <c r="AQ8" s="657"/>
      <c r="AR8" s="657"/>
      <c r="AS8" s="657"/>
      <c r="AT8" s="657"/>
      <c r="AU8" s="657"/>
      <c r="AV8" s="657"/>
      <c r="AW8" s="657"/>
      <c r="AX8" s="657"/>
      <c r="AY8" s="657"/>
      <c r="AZ8" s="657"/>
      <c r="BA8" s="657"/>
      <c r="BB8" s="657"/>
      <c r="BC8" s="657"/>
      <c r="BD8" s="657"/>
      <c r="BE8" s="657"/>
      <c r="BF8" s="658"/>
      <c r="BG8" s="659">
        <v>4389</v>
      </c>
      <c r="BH8" s="660"/>
      <c r="BI8" s="660"/>
      <c r="BJ8" s="660"/>
      <c r="BK8" s="660"/>
      <c r="BL8" s="660"/>
      <c r="BM8" s="660"/>
      <c r="BN8" s="661"/>
      <c r="BO8" s="662">
        <v>1.4</v>
      </c>
      <c r="BP8" s="662"/>
      <c r="BQ8" s="662"/>
      <c r="BR8" s="662"/>
      <c r="BS8" s="663" t="s">
        <v>128</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1106576</v>
      </c>
      <c r="CS8" s="660"/>
      <c r="CT8" s="660"/>
      <c r="CU8" s="660"/>
      <c r="CV8" s="660"/>
      <c r="CW8" s="660"/>
      <c r="CX8" s="660"/>
      <c r="CY8" s="661"/>
      <c r="CZ8" s="662">
        <v>22.5</v>
      </c>
      <c r="DA8" s="662"/>
      <c r="DB8" s="662"/>
      <c r="DC8" s="662"/>
      <c r="DD8" s="668">
        <v>21398</v>
      </c>
      <c r="DE8" s="660"/>
      <c r="DF8" s="660"/>
      <c r="DG8" s="660"/>
      <c r="DH8" s="660"/>
      <c r="DI8" s="660"/>
      <c r="DJ8" s="660"/>
      <c r="DK8" s="660"/>
      <c r="DL8" s="660"/>
      <c r="DM8" s="660"/>
      <c r="DN8" s="660"/>
      <c r="DO8" s="660"/>
      <c r="DP8" s="661"/>
      <c r="DQ8" s="668">
        <v>636452</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730</v>
      </c>
      <c r="S9" s="660"/>
      <c r="T9" s="660"/>
      <c r="U9" s="660"/>
      <c r="V9" s="660"/>
      <c r="W9" s="660"/>
      <c r="X9" s="660"/>
      <c r="Y9" s="661"/>
      <c r="Z9" s="662">
        <v>0</v>
      </c>
      <c r="AA9" s="662"/>
      <c r="AB9" s="662"/>
      <c r="AC9" s="662"/>
      <c r="AD9" s="663">
        <v>730</v>
      </c>
      <c r="AE9" s="663"/>
      <c r="AF9" s="663"/>
      <c r="AG9" s="663"/>
      <c r="AH9" s="663"/>
      <c r="AI9" s="663"/>
      <c r="AJ9" s="663"/>
      <c r="AK9" s="663"/>
      <c r="AL9" s="664">
        <v>0</v>
      </c>
      <c r="AM9" s="665"/>
      <c r="AN9" s="665"/>
      <c r="AO9" s="666"/>
      <c r="AP9" s="656" t="s">
        <v>241</v>
      </c>
      <c r="AQ9" s="657"/>
      <c r="AR9" s="657"/>
      <c r="AS9" s="657"/>
      <c r="AT9" s="657"/>
      <c r="AU9" s="657"/>
      <c r="AV9" s="657"/>
      <c r="AW9" s="657"/>
      <c r="AX9" s="657"/>
      <c r="AY9" s="657"/>
      <c r="AZ9" s="657"/>
      <c r="BA9" s="657"/>
      <c r="BB9" s="657"/>
      <c r="BC9" s="657"/>
      <c r="BD9" s="657"/>
      <c r="BE9" s="657"/>
      <c r="BF9" s="658"/>
      <c r="BG9" s="659">
        <v>120143</v>
      </c>
      <c r="BH9" s="660"/>
      <c r="BI9" s="660"/>
      <c r="BJ9" s="660"/>
      <c r="BK9" s="660"/>
      <c r="BL9" s="660"/>
      <c r="BM9" s="660"/>
      <c r="BN9" s="661"/>
      <c r="BO9" s="662">
        <v>38</v>
      </c>
      <c r="BP9" s="662"/>
      <c r="BQ9" s="662"/>
      <c r="BR9" s="662"/>
      <c r="BS9" s="663" t="s">
        <v>128</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489653</v>
      </c>
      <c r="CS9" s="660"/>
      <c r="CT9" s="660"/>
      <c r="CU9" s="660"/>
      <c r="CV9" s="660"/>
      <c r="CW9" s="660"/>
      <c r="CX9" s="660"/>
      <c r="CY9" s="661"/>
      <c r="CZ9" s="662">
        <v>9.9</v>
      </c>
      <c r="DA9" s="662"/>
      <c r="DB9" s="662"/>
      <c r="DC9" s="662"/>
      <c r="DD9" s="668">
        <v>147256</v>
      </c>
      <c r="DE9" s="660"/>
      <c r="DF9" s="660"/>
      <c r="DG9" s="660"/>
      <c r="DH9" s="660"/>
      <c r="DI9" s="660"/>
      <c r="DJ9" s="660"/>
      <c r="DK9" s="660"/>
      <c r="DL9" s="660"/>
      <c r="DM9" s="660"/>
      <c r="DN9" s="660"/>
      <c r="DO9" s="660"/>
      <c r="DP9" s="661"/>
      <c r="DQ9" s="668">
        <v>453365</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128</v>
      </c>
      <c r="AE10" s="663"/>
      <c r="AF10" s="663"/>
      <c r="AG10" s="663"/>
      <c r="AH10" s="663"/>
      <c r="AI10" s="663"/>
      <c r="AJ10" s="663"/>
      <c r="AK10" s="663"/>
      <c r="AL10" s="664" t="s">
        <v>128</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6631</v>
      </c>
      <c r="BH10" s="660"/>
      <c r="BI10" s="660"/>
      <c r="BJ10" s="660"/>
      <c r="BK10" s="660"/>
      <c r="BL10" s="660"/>
      <c r="BM10" s="660"/>
      <c r="BN10" s="661"/>
      <c r="BO10" s="662">
        <v>2.1</v>
      </c>
      <c r="BP10" s="662"/>
      <c r="BQ10" s="662"/>
      <c r="BR10" s="662"/>
      <c r="BS10" s="663">
        <v>1105</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329</v>
      </c>
      <c r="CS10" s="660"/>
      <c r="CT10" s="660"/>
      <c r="CU10" s="660"/>
      <c r="CV10" s="660"/>
      <c r="CW10" s="660"/>
      <c r="CX10" s="660"/>
      <c r="CY10" s="661"/>
      <c r="CZ10" s="662">
        <v>0</v>
      </c>
      <c r="DA10" s="662"/>
      <c r="DB10" s="662"/>
      <c r="DC10" s="662"/>
      <c r="DD10" s="668" t="s">
        <v>128</v>
      </c>
      <c r="DE10" s="660"/>
      <c r="DF10" s="660"/>
      <c r="DG10" s="660"/>
      <c r="DH10" s="660"/>
      <c r="DI10" s="660"/>
      <c r="DJ10" s="660"/>
      <c r="DK10" s="660"/>
      <c r="DL10" s="660"/>
      <c r="DM10" s="660"/>
      <c r="DN10" s="660"/>
      <c r="DO10" s="660"/>
      <c r="DP10" s="661"/>
      <c r="DQ10" s="668">
        <v>329</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v>74076</v>
      </c>
      <c r="S11" s="660"/>
      <c r="T11" s="660"/>
      <c r="U11" s="660"/>
      <c r="V11" s="660"/>
      <c r="W11" s="660"/>
      <c r="X11" s="660"/>
      <c r="Y11" s="661"/>
      <c r="Z11" s="664">
        <v>1.5</v>
      </c>
      <c r="AA11" s="665"/>
      <c r="AB11" s="665"/>
      <c r="AC11" s="671"/>
      <c r="AD11" s="668">
        <v>74076</v>
      </c>
      <c r="AE11" s="660"/>
      <c r="AF11" s="660"/>
      <c r="AG11" s="660"/>
      <c r="AH11" s="660"/>
      <c r="AI11" s="660"/>
      <c r="AJ11" s="660"/>
      <c r="AK11" s="661"/>
      <c r="AL11" s="664">
        <v>2.4</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9627</v>
      </c>
      <c r="BH11" s="660"/>
      <c r="BI11" s="660"/>
      <c r="BJ11" s="660"/>
      <c r="BK11" s="660"/>
      <c r="BL11" s="660"/>
      <c r="BM11" s="660"/>
      <c r="BN11" s="661"/>
      <c r="BO11" s="662">
        <v>3</v>
      </c>
      <c r="BP11" s="662"/>
      <c r="BQ11" s="662"/>
      <c r="BR11" s="662"/>
      <c r="BS11" s="663">
        <v>2751</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597179</v>
      </c>
      <c r="CS11" s="660"/>
      <c r="CT11" s="660"/>
      <c r="CU11" s="660"/>
      <c r="CV11" s="660"/>
      <c r="CW11" s="660"/>
      <c r="CX11" s="660"/>
      <c r="CY11" s="661"/>
      <c r="CZ11" s="662">
        <v>12.1</v>
      </c>
      <c r="DA11" s="662"/>
      <c r="DB11" s="662"/>
      <c r="DC11" s="662"/>
      <c r="DD11" s="668">
        <v>343545</v>
      </c>
      <c r="DE11" s="660"/>
      <c r="DF11" s="660"/>
      <c r="DG11" s="660"/>
      <c r="DH11" s="660"/>
      <c r="DI11" s="660"/>
      <c r="DJ11" s="660"/>
      <c r="DK11" s="660"/>
      <c r="DL11" s="660"/>
      <c r="DM11" s="660"/>
      <c r="DN11" s="660"/>
      <c r="DO11" s="660"/>
      <c r="DP11" s="661"/>
      <c r="DQ11" s="668">
        <v>178370</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62" t="s">
        <v>128</v>
      </c>
      <c r="AA12" s="662"/>
      <c r="AB12" s="662"/>
      <c r="AC12" s="662"/>
      <c r="AD12" s="663" t="s">
        <v>128</v>
      </c>
      <c r="AE12" s="663"/>
      <c r="AF12" s="663"/>
      <c r="AG12" s="663"/>
      <c r="AH12" s="663"/>
      <c r="AI12" s="663"/>
      <c r="AJ12" s="663"/>
      <c r="AK12" s="663"/>
      <c r="AL12" s="664" t="s">
        <v>128</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143776</v>
      </c>
      <c r="BH12" s="660"/>
      <c r="BI12" s="660"/>
      <c r="BJ12" s="660"/>
      <c r="BK12" s="660"/>
      <c r="BL12" s="660"/>
      <c r="BM12" s="660"/>
      <c r="BN12" s="661"/>
      <c r="BO12" s="662">
        <v>45.5</v>
      </c>
      <c r="BP12" s="662"/>
      <c r="BQ12" s="662"/>
      <c r="BR12" s="662"/>
      <c r="BS12" s="663" t="s">
        <v>128</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143366</v>
      </c>
      <c r="CS12" s="660"/>
      <c r="CT12" s="660"/>
      <c r="CU12" s="660"/>
      <c r="CV12" s="660"/>
      <c r="CW12" s="660"/>
      <c r="CX12" s="660"/>
      <c r="CY12" s="661"/>
      <c r="CZ12" s="662">
        <v>2.9</v>
      </c>
      <c r="DA12" s="662"/>
      <c r="DB12" s="662"/>
      <c r="DC12" s="662"/>
      <c r="DD12" s="668">
        <v>2952</v>
      </c>
      <c r="DE12" s="660"/>
      <c r="DF12" s="660"/>
      <c r="DG12" s="660"/>
      <c r="DH12" s="660"/>
      <c r="DI12" s="660"/>
      <c r="DJ12" s="660"/>
      <c r="DK12" s="660"/>
      <c r="DL12" s="660"/>
      <c r="DM12" s="660"/>
      <c r="DN12" s="660"/>
      <c r="DO12" s="660"/>
      <c r="DP12" s="661"/>
      <c r="DQ12" s="668">
        <v>62929</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128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126804</v>
      </c>
      <c r="BH13" s="660"/>
      <c r="BI13" s="660"/>
      <c r="BJ13" s="660"/>
      <c r="BK13" s="660"/>
      <c r="BL13" s="660"/>
      <c r="BM13" s="660"/>
      <c r="BN13" s="661"/>
      <c r="BO13" s="662">
        <v>40.1</v>
      </c>
      <c r="BP13" s="662"/>
      <c r="BQ13" s="662"/>
      <c r="BR13" s="662"/>
      <c r="BS13" s="663" t="s">
        <v>128</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536201</v>
      </c>
      <c r="CS13" s="660"/>
      <c r="CT13" s="660"/>
      <c r="CU13" s="660"/>
      <c r="CV13" s="660"/>
      <c r="CW13" s="660"/>
      <c r="CX13" s="660"/>
      <c r="CY13" s="661"/>
      <c r="CZ13" s="662">
        <v>10.9</v>
      </c>
      <c r="DA13" s="662"/>
      <c r="DB13" s="662"/>
      <c r="DC13" s="662"/>
      <c r="DD13" s="668">
        <v>178655</v>
      </c>
      <c r="DE13" s="660"/>
      <c r="DF13" s="660"/>
      <c r="DG13" s="660"/>
      <c r="DH13" s="660"/>
      <c r="DI13" s="660"/>
      <c r="DJ13" s="660"/>
      <c r="DK13" s="660"/>
      <c r="DL13" s="660"/>
      <c r="DM13" s="660"/>
      <c r="DN13" s="660"/>
      <c r="DO13" s="660"/>
      <c r="DP13" s="661"/>
      <c r="DQ13" s="668">
        <v>376030</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128</v>
      </c>
      <c r="S14" s="660"/>
      <c r="T14" s="660"/>
      <c r="U14" s="660"/>
      <c r="V14" s="660"/>
      <c r="W14" s="660"/>
      <c r="X14" s="660"/>
      <c r="Y14" s="661"/>
      <c r="Z14" s="662" t="s">
        <v>128</v>
      </c>
      <c r="AA14" s="662"/>
      <c r="AB14" s="662"/>
      <c r="AC14" s="662"/>
      <c r="AD14" s="663" t="s">
        <v>128</v>
      </c>
      <c r="AE14" s="663"/>
      <c r="AF14" s="663"/>
      <c r="AG14" s="663"/>
      <c r="AH14" s="663"/>
      <c r="AI14" s="663"/>
      <c r="AJ14" s="663"/>
      <c r="AK14" s="663"/>
      <c r="AL14" s="664" t="s">
        <v>128</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10526</v>
      </c>
      <c r="BH14" s="660"/>
      <c r="BI14" s="660"/>
      <c r="BJ14" s="660"/>
      <c r="BK14" s="660"/>
      <c r="BL14" s="660"/>
      <c r="BM14" s="660"/>
      <c r="BN14" s="661"/>
      <c r="BO14" s="662">
        <v>3.3</v>
      </c>
      <c r="BP14" s="662"/>
      <c r="BQ14" s="662"/>
      <c r="BR14" s="662"/>
      <c r="BS14" s="663" t="s">
        <v>128</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180582</v>
      </c>
      <c r="CS14" s="660"/>
      <c r="CT14" s="660"/>
      <c r="CU14" s="660"/>
      <c r="CV14" s="660"/>
      <c r="CW14" s="660"/>
      <c r="CX14" s="660"/>
      <c r="CY14" s="661"/>
      <c r="CZ14" s="662">
        <v>3.7</v>
      </c>
      <c r="DA14" s="662"/>
      <c r="DB14" s="662"/>
      <c r="DC14" s="662"/>
      <c r="DD14" s="668">
        <v>1830</v>
      </c>
      <c r="DE14" s="660"/>
      <c r="DF14" s="660"/>
      <c r="DG14" s="660"/>
      <c r="DH14" s="660"/>
      <c r="DI14" s="660"/>
      <c r="DJ14" s="660"/>
      <c r="DK14" s="660"/>
      <c r="DL14" s="660"/>
      <c r="DM14" s="660"/>
      <c r="DN14" s="660"/>
      <c r="DO14" s="660"/>
      <c r="DP14" s="661"/>
      <c r="DQ14" s="668">
        <v>178273</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128</v>
      </c>
      <c r="AE15" s="663"/>
      <c r="AF15" s="663"/>
      <c r="AG15" s="663"/>
      <c r="AH15" s="663"/>
      <c r="AI15" s="663"/>
      <c r="AJ15" s="663"/>
      <c r="AK15" s="663"/>
      <c r="AL15" s="664" t="s">
        <v>128</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14123</v>
      </c>
      <c r="BH15" s="660"/>
      <c r="BI15" s="660"/>
      <c r="BJ15" s="660"/>
      <c r="BK15" s="660"/>
      <c r="BL15" s="660"/>
      <c r="BM15" s="660"/>
      <c r="BN15" s="661"/>
      <c r="BO15" s="662">
        <v>4.5</v>
      </c>
      <c r="BP15" s="662"/>
      <c r="BQ15" s="662"/>
      <c r="BR15" s="662"/>
      <c r="BS15" s="663" t="s">
        <v>128</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662461</v>
      </c>
      <c r="CS15" s="660"/>
      <c r="CT15" s="660"/>
      <c r="CU15" s="660"/>
      <c r="CV15" s="660"/>
      <c r="CW15" s="660"/>
      <c r="CX15" s="660"/>
      <c r="CY15" s="661"/>
      <c r="CZ15" s="662">
        <v>13.4</v>
      </c>
      <c r="DA15" s="662"/>
      <c r="DB15" s="662"/>
      <c r="DC15" s="662"/>
      <c r="DD15" s="668">
        <v>92839</v>
      </c>
      <c r="DE15" s="660"/>
      <c r="DF15" s="660"/>
      <c r="DG15" s="660"/>
      <c r="DH15" s="660"/>
      <c r="DI15" s="660"/>
      <c r="DJ15" s="660"/>
      <c r="DK15" s="660"/>
      <c r="DL15" s="660"/>
      <c r="DM15" s="660"/>
      <c r="DN15" s="660"/>
      <c r="DO15" s="660"/>
      <c r="DP15" s="661"/>
      <c r="DQ15" s="668">
        <v>545447</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v>6403</v>
      </c>
      <c r="S16" s="660"/>
      <c r="T16" s="660"/>
      <c r="U16" s="660"/>
      <c r="V16" s="660"/>
      <c r="W16" s="660"/>
      <c r="X16" s="660"/>
      <c r="Y16" s="661"/>
      <c r="Z16" s="662">
        <v>0.1</v>
      </c>
      <c r="AA16" s="662"/>
      <c r="AB16" s="662"/>
      <c r="AC16" s="662"/>
      <c r="AD16" s="663">
        <v>6403</v>
      </c>
      <c r="AE16" s="663"/>
      <c r="AF16" s="663"/>
      <c r="AG16" s="663"/>
      <c r="AH16" s="663"/>
      <c r="AI16" s="663"/>
      <c r="AJ16" s="663"/>
      <c r="AK16" s="663"/>
      <c r="AL16" s="664">
        <v>0.2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128</v>
      </c>
      <c r="DA16" s="662"/>
      <c r="DB16" s="662"/>
      <c r="DC16" s="662"/>
      <c r="DD16" s="668" t="s">
        <v>128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4207</v>
      </c>
      <c r="S17" s="660"/>
      <c r="T17" s="660"/>
      <c r="U17" s="660"/>
      <c r="V17" s="660"/>
      <c r="W17" s="660"/>
      <c r="X17" s="660"/>
      <c r="Y17" s="661"/>
      <c r="Z17" s="662">
        <v>0.1</v>
      </c>
      <c r="AA17" s="662"/>
      <c r="AB17" s="662"/>
      <c r="AC17" s="662"/>
      <c r="AD17" s="663">
        <v>4207</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562041</v>
      </c>
      <c r="CS17" s="660"/>
      <c r="CT17" s="660"/>
      <c r="CU17" s="660"/>
      <c r="CV17" s="660"/>
      <c r="CW17" s="660"/>
      <c r="CX17" s="660"/>
      <c r="CY17" s="661"/>
      <c r="CZ17" s="662">
        <v>11.4</v>
      </c>
      <c r="DA17" s="662"/>
      <c r="DB17" s="662"/>
      <c r="DC17" s="662"/>
      <c r="DD17" s="668" t="s">
        <v>128</v>
      </c>
      <c r="DE17" s="660"/>
      <c r="DF17" s="660"/>
      <c r="DG17" s="660"/>
      <c r="DH17" s="660"/>
      <c r="DI17" s="660"/>
      <c r="DJ17" s="660"/>
      <c r="DK17" s="660"/>
      <c r="DL17" s="660"/>
      <c r="DM17" s="660"/>
      <c r="DN17" s="660"/>
      <c r="DO17" s="660"/>
      <c r="DP17" s="661"/>
      <c r="DQ17" s="668">
        <v>554833</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1129</v>
      </c>
      <c r="S18" s="660"/>
      <c r="T18" s="660"/>
      <c r="U18" s="660"/>
      <c r="V18" s="660"/>
      <c r="W18" s="660"/>
      <c r="X18" s="660"/>
      <c r="Y18" s="661"/>
      <c r="Z18" s="662">
        <v>0</v>
      </c>
      <c r="AA18" s="662"/>
      <c r="AB18" s="662"/>
      <c r="AC18" s="662"/>
      <c r="AD18" s="663">
        <v>1129</v>
      </c>
      <c r="AE18" s="663"/>
      <c r="AF18" s="663"/>
      <c r="AG18" s="663"/>
      <c r="AH18" s="663"/>
      <c r="AI18" s="663"/>
      <c r="AJ18" s="663"/>
      <c r="AK18" s="663"/>
      <c r="AL18" s="664">
        <v>0</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931</v>
      </c>
      <c r="S19" s="660"/>
      <c r="T19" s="660"/>
      <c r="U19" s="660"/>
      <c r="V19" s="660"/>
      <c r="W19" s="660"/>
      <c r="X19" s="660"/>
      <c r="Y19" s="661"/>
      <c r="Z19" s="662">
        <v>0</v>
      </c>
      <c r="AA19" s="662"/>
      <c r="AB19" s="662"/>
      <c r="AC19" s="662"/>
      <c r="AD19" s="663">
        <v>931</v>
      </c>
      <c r="AE19" s="663"/>
      <c r="AF19" s="663"/>
      <c r="AG19" s="663"/>
      <c r="AH19" s="663"/>
      <c r="AI19" s="663"/>
      <c r="AJ19" s="663"/>
      <c r="AK19" s="663"/>
      <c r="AL19" s="664">
        <v>0</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6807</v>
      </c>
      <c r="BH19" s="660"/>
      <c r="BI19" s="660"/>
      <c r="BJ19" s="660"/>
      <c r="BK19" s="660"/>
      <c r="BL19" s="660"/>
      <c r="BM19" s="660"/>
      <c r="BN19" s="661"/>
      <c r="BO19" s="662">
        <v>2.2000000000000002</v>
      </c>
      <c r="BP19" s="662"/>
      <c r="BQ19" s="662"/>
      <c r="BR19" s="662"/>
      <c r="BS19" s="663" t="s">
        <v>128</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15">
      <c r="B20" s="672" t="s">
        <v>273</v>
      </c>
      <c r="C20" s="673"/>
      <c r="D20" s="673"/>
      <c r="E20" s="673"/>
      <c r="F20" s="673"/>
      <c r="G20" s="673"/>
      <c r="H20" s="673"/>
      <c r="I20" s="673"/>
      <c r="J20" s="673"/>
      <c r="K20" s="673"/>
      <c r="L20" s="673"/>
      <c r="M20" s="673"/>
      <c r="N20" s="673"/>
      <c r="O20" s="673"/>
      <c r="P20" s="673"/>
      <c r="Q20" s="674"/>
      <c r="R20" s="659">
        <v>198</v>
      </c>
      <c r="S20" s="660"/>
      <c r="T20" s="660"/>
      <c r="U20" s="660"/>
      <c r="V20" s="660"/>
      <c r="W20" s="660"/>
      <c r="X20" s="660"/>
      <c r="Y20" s="661"/>
      <c r="Z20" s="662">
        <v>0</v>
      </c>
      <c r="AA20" s="662"/>
      <c r="AB20" s="662"/>
      <c r="AC20" s="662"/>
      <c r="AD20" s="663">
        <v>198</v>
      </c>
      <c r="AE20" s="663"/>
      <c r="AF20" s="663"/>
      <c r="AG20" s="663"/>
      <c r="AH20" s="663"/>
      <c r="AI20" s="663"/>
      <c r="AJ20" s="663"/>
      <c r="AK20" s="663"/>
      <c r="AL20" s="664">
        <v>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6807</v>
      </c>
      <c r="BH20" s="660"/>
      <c r="BI20" s="660"/>
      <c r="BJ20" s="660"/>
      <c r="BK20" s="660"/>
      <c r="BL20" s="660"/>
      <c r="BM20" s="660"/>
      <c r="BN20" s="661"/>
      <c r="BO20" s="662">
        <v>2.2000000000000002</v>
      </c>
      <c r="BP20" s="662"/>
      <c r="BQ20" s="662"/>
      <c r="BR20" s="662"/>
      <c r="BS20" s="663" t="s">
        <v>128</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4929059</v>
      </c>
      <c r="CS20" s="660"/>
      <c r="CT20" s="660"/>
      <c r="CU20" s="660"/>
      <c r="CV20" s="660"/>
      <c r="CW20" s="660"/>
      <c r="CX20" s="660"/>
      <c r="CY20" s="661"/>
      <c r="CZ20" s="662">
        <v>100</v>
      </c>
      <c r="DA20" s="662"/>
      <c r="DB20" s="662"/>
      <c r="DC20" s="662"/>
      <c r="DD20" s="668">
        <v>833642</v>
      </c>
      <c r="DE20" s="660"/>
      <c r="DF20" s="660"/>
      <c r="DG20" s="660"/>
      <c r="DH20" s="660"/>
      <c r="DI20" s="660"/>
      <c r="DJ20" s="660"/>
      <c r="DK20" s="660"/>
      <c r="DL20" s="660"/>
      <c r="DM20" s="660"/>
      <c r="DN20" s="660"/>
      <c r="DO20" s="660"/>
      <c r="DP20" s="661"/>
      <c r="DQ20" s="668">
        <v>3572173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v>2854293</v>
      </c>
      <c r="S21" s="660"/>
      <c r="T21" s="660"/>
      <c r="U21" s="660"/>
      <c r="V21" s="660"/>
      <c r="W21" s="660"/>
      <c r="X21" s="660"/>
      <c r="Y21" s="661"/>
      <c r="Z21" s="662">
        <v>56.3</v>
      </c>
      <c r="AA21" s="662"/>
      <c r="AB21" s="662"/>
      <c r="AC21" s="662"/>
      <c r="AD21" s="663">
        <v>2592833</v>
      </c>
      <c r="AE21" s="663"/>
      <c r="AF21" s="663"/>
      <c r="AG21" s="663"/>
      <c r="AH21" s="663"/>
      <c r="AI21" s="663"/>
      <c r="AJ21" s="663"/>
      <c r="AK21" s="663"/>
      <c r="AL21" s="664">
        <v>82.9</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v>6807</v>
      </c>
      <c r="BH21" s="660"/>
      <c r="BI21" s="660"/>
      <c r="BJ21" s="660"/>
      <c r="BK21" s="660"/>
      <c r="BL21" s="660"/>
      <c r="BM21" s="660"/>
      <c r="BN21" s="661"/>
      <c r="BO21" s="662">
        <v>2.2000000000000002</v>
      </c>
      <c r="BP21" s="662"/>
      <c r="BQ21" s="662"/>
      <c r="BR21" s="662"/>
      <c r="BS21" s="663" t="s">
        <v>128</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278</v>
      </c>
      <c r="C22" s="657"/>
      <c r="D22" s="657"/>
      <c r="E22" s="657"/>
      <c r="F22" s="657"/>
      <c r="G22" s="657"/>
      <c r="H22" s="657"/>
      <c r="I22" s="657"/>
      <c r="J22" s="657"/>
      <c r="K22" s="657"/>
      <c r="L22" s="657"/>
      <c r="M22" s="657"/>
      <c r="N22" s="657"/>
      <c r="O22" s="657"/>
      <c r="P22" s="657"/>
      <c r="Q22" s="658"/>
      <c r="R22" s="659">
        <v>2592833</v>
      </c>
      <c r="S22" s="660"/>
      <c r="T22" s="660"/>
      <c r="U22" s="660"/>
      <c r="V22" s="660"/>
      <c r="W22" s="660"/>
      <c r="X22" s="660"/>
      <c r="Y22" s="661"/>
      <c r="Z22" s="662">
        <v>51.1</v>
      </c>
      <c r="AA22" s="662"/>
      <c r="AB22" s="662"/>
      <c r="AC22" s="662"/>
      <c r="AD22" s="663">
        <v>2592833</v>
      </c>
      <c r="AE22" s="663"/>
      <c r="AF22" s="663"/>
      <c r="AG22" s="663"/>
      <c r="AH22" s="663"/>
      <c r="AI22" s="663"/>
      <c r="AJ22" s="663"/>
      <c r="AK22" s="663"/>
      <c r="AL22" s="664">
        <v>82.9</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128</v>
      </c>
      <c r="BP22" s="662"/>
      <c r="BQ22" s="662"/>
      <c r="BR22" s="662"/>
      <c r="BS22" s="663" t="s">
        <v>128</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261460</v>
      </c>
      <c r="S23" s="660"/>
      <c r="T23" s="660"/>
      <c r="U23" s="660"/>
      <c r="V23" s="660"/>
      <c r="W23" s="660"/>
      <c r="X23" s="660"/>
      <c r="Y23" s="661"/>
      <c r="Z23" s="662">
        <v>5.2</v>
      </c>
      <c r="AA23" s="662"/>
      <c r="AB23" s="662"/>
      <c r="AC23" s="662"/>
      <c r="AD23" s="663" t="s">
        <v>128</v>
      </c>
      <c r="AE23" s="663"/>
      <c r="AF23" s="663"/>
      <c r="AG23" s="663"/>
      <c r="AH23" s="663"/>
      <c r="AI23" s="663"/>
      <c r="AJ23" s="663"/>
      <c r="AK23" s="663"/>
      <c r="AL23" s="664" t="s">
        <v>128</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t="s">
        <v>128</v>
      </c>
      <c r="BH23" s="660"/>
      <c r="BI23" s="660"/>
      <c r="BJ23" s="660"/>
      <c r="BK23" s="660"/>
      <c r="BL23" s="660"/>
      <c r="BM23" s="660"/>
      <c r="BN23" s="661"/>
      <c r="BO23" s="662" t="s">
        <v>128</v>
      </c>
      <c r="BP23" s="662"/>
      <c r="BQ23" s="662"/>
      <c r="BR23" s="662"/>
      <c r="BS23" s="663" t="s">
        <v>128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8" t="s">
        <v>286</v>
      </c>
      <c r="DM23" s="689"/>
      <c r="DN23" s="689"/>
      <c r="DO23" s="689"/>
      <c r="DP23" s="689"/>
      <c r="DQ23" s="689"/>
      <c r="DR23" s="689"/>
      <c r="DS23" s="689"/>
      <c r="DT23" s="689"/>
      <c r="DU23" s="689"/>
      <c r="DV23" s="690"/>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t="s">
        <v>128</v>
      </c>
      <c r="S24" s="660"/>
      <c r="T24" s="660"/>
      <c r="U24" s="660"/>
      <c r="V24" s="660"/>
      <c r="W24" s="660"/>
      <c r="X24" s="660"/>
      <c r="Y24" s="661"/>
      <c r="Z24" s="662" t="s">
        <v>128</v>
      </c>
      <c r="AA24" s="662"/>
      <c r="AB24" s="662"/>
      <c r="AC24" s="662"/>
      <c r="AD24" s="663" t="s">
        <v>128</v>
      </c>
      <c r="AE24" s="663"/>
      <c r="AF24" s="663"/>
      <c r="AG24" s="663"/>
      <c r="AH24" s="663"/>
      <c r="AI24" s="663"/>
      <c r="AJ24" s="663"/>
      <c r="AK24" s="663"/>
      <c r="AL24" s="664" t="s">
        <v>128</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1756127</v>
      </c>
      <c r="CS24" s="649"/>
      <c r="CT24" s="649"/>
      <c r="CU24" s="649"/>
      <c r="CV24" s="649"/>
      <c r="CW24" s="649"/>
      <c r="CX24" s="649"/>
      <c r="CY24" s="650"/>
      <c r="CZ24" s="653">
        <v>35.6</v>
      </c>
      <c r="DA24" s="654"/>
      <c r="DB24" s="654"/>
      <c r="DC24" s="670"/>
      <c r="DD24" s="691">
        <v>1425938</v>
      </c>
      <c r="DE24" s="649"/>
      <c r="DF24" s="649"/>
      <c r="DG24" s="649"/>
      <c r="DH24" s="649"/>
      <c r="DI24" s="649"/>
      <c r="DJ24" s="649"/>
      <c r="DK24" s="650"/>
      <c r="DL24" s="691">
        <v>1175819</v>
      </c>
      <c r="DM24" s="649"/>
      <c r="DN24" s="649"/>
      <c r="DO24" s="649"/>
      <c r="DP24" s="649"/>
      <c r="DQ24" s="649"/>
      <c r="DR24" s="649"/>
      <c r="DS24" s="649"/>
      <c r="DT24" s="649"/>
      <c r="DU24" s="649"/>
      <c r="DV24" s="650"/>
      <c r="DW24" s="653">
        <v>37.299999999999997</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3352737</v>
      </c>
      <c r="S25" s="660"/>
      <c r="T25" s="660"/>
      <c r="U25" s="660"/>
      <c r="V25" s="660"/>
      <c r="W25" s="660"/>
      <c r="X25" s="660"/>
      <c r="Y25" s="661"/>
      <c r="Z25" s="662">
        <v>66.099999999999994</v>
      </c>
      <c r="AA25" s="662"/>
      <c r="AB25" s="662"/>
      <c r="AC25" s="662"/>
      <c r="AD25" s="663">
        <v>3091277</v>
      </c>
      <c r="AE25" s="663"/>
      <c r="AF25" s="663"/>
      <c r="AG25" s="663"/>
      <c r="AH25" s="663"/>
      <c r="AI25" s="663"/>
      <c r="AJ25" s="663"/>
      <c r="AK25" s="663"/>
      <c r="AL25" s="664">
        <v>98.8</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128</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739942</v>
      </c>
      <c r="CS25" s="680"/>
      <c r="CT25" s="680"/>
      <c r="CU25" s="680"/>
      <c r="CV25" s="680"/>
      <c r="CW25" s="680"/>
      <c r="CX25" s="680"/>
      <c r="CY25" s="681"/>
      <c r="CZ25" s="664">
        <v>15</v>
      </c>
      <c r="DA25" s="692"/>
      <c r="DB25" s="692"/>
      <c r="DC25" s="694"/>
      <c r="DD25" s="668">
        <v>702410</v>
      </c>
      <c r="DE25" s="680"/>
      <c r="DF25" s="680"/>
      <c r="DG25" s="680"/>
      <c r="DH25" s="680"/>
      <c r="DI25" s="680"/>
      <c r="DJ25" s="680"/>
      <c r="DK25" s="681"/>
      <c r="DL25" s="668">
        <v>702410</v>
      </c>
      <c r="DM25" s="680"/>
      <c r="DN25" s="680"/>
      <c r="DO25" s="680"/>
      <c r="DP25" s="680"/>
      <c r="DQ25" s="680"/>
      <c r="DR25" s="680"/>
      <c r="DS25" s="680"/>
      <c r="DT25" s="680"/>
      <c r="DU25" s="680"/>
      <c r="DV25" s="681"/>
      <c r="DW25" s="664">
        <v>22.3</v>
      </c>
      <c r="DX25" s="692"/>
      <c r="DY25" s="692"/>
      <c r="DZ25" s="692"/>
      <c r="EA25" s="692"/>
      <c r="EB25" s="692"/>
      <c r="EC25" s="693"/>
    </row>
    <row r="26" spans="2:133" ht="11.25" customHeight="1" x14ac:dyDescent="0.15">
      <c r="B26" s="656" t="s">
        <v>294</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62" t="s">
        <v>128</v>
      </c>
      <c r="AA26" s="662"/>
      <c r="AB26" s="662"/>
      <c r="AC26" s="662"/>
      <c r="AD26" s="663" t="s">
        <v>128</v>
      </c>
      <c r="AE26" s="663"/>
      <c r="AF26" s="663"/>
      <c r="AG26" s="663"/>
      <c r="AH26" s="663"/>
      <c r="AI26" s="663"/>
      <c r="AJ26" s="663"/>
      <c r="AK26" s="663"/>
      <c r="AL26" s="664" t="s">
        <v>128</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128</v>
      </c>
      <c r="BP26" s="662"/>
      <c r="BQ26" s="662"/>
      <c r="BR26" s="662"/>
      <c r="BS26" s="663" t="s">
        <v>128</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418724</v>
      </c>
      <c r="CS26" s="660"/>
      <c r="CT26" s="660"/>
      <c r="CU26" s="660"/>
      <c r="CV26" s="660"/>
      <c r="CW26" s="660"/>
      <c r="CX26" s="660"/>
      <c r="CY26" s="661"/>
      <c r="CZ26" s="664">
        <v>8.5</v>
      </c>
      <c r="DA26" s="692"/>
      <c r="DB26" s="692"/>
      <c r="DC26" s="694"/>
      <c r="DD26" s="668">
        <v>393008</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92"/>
      <c r="DY26" s="692"/>
      <c r="DZ26" s="692"/>
      <c r="EA26" s="692"/>
      <c r="EB26" s="692"/>
      <c r="EC26" s="693"/>
    </row>
    <row r="27" spans="2:133" ht="11.25" customHeight="1" x14ac:dyDescent="0.15">
      <c r="B27" s="656" t="s">
        <v>297</v>
      </c>
      <c r="C27" s="657"/>
      <c r="D27" s="657"/>
      <c r="E27" s="657"/>
      <c r="F27" s="657"/>
      <c r="G27" s="657"/>
      <c r="H27" s="657"/>
      <c r="I27" s="657"/>
      <c r="J27" s="657"/>
      <c r="K27" s="657"/>
      <c r="L27" s="657"/>
      <c r="M27" s="657"/>
      <c r="N27" s="657"/>
      <c r="O27" s="657"/>
      <c r="P27" s="657"/>
      <c r="Q27" s="658"/>
      <c r="R27" s="659">
        <v>40587</v>
      </c>
      <c r="S27" s="660"/>
      <c r="T27" s="660"/>
      <c r="U27" s="660"/>
      <c r="V27" s="660"/>
      <c r="W27" s="660"/>
      <c r="X27" s="660"/>
      <c r="Y27" s="661"/>
      <c r="Z27" s="662">
        <v>0.8</v>
      </c>
      <c r="AA27" s="662"/>
      <c r="AB27" s="662"/>
      <c r="AC27" s="662"/>
      <c r="AD27" s="663" t="s">
        <v>128</v>
      </c>
      <c r="AE27" s="663"/>
      <c r="AF27" s="663"/>
      <c r="AG27" s="663"/>
      <c r="AH27" s="663"/>
      <c r="AI27" s="663"/>
      <c r="AJ27" s="663"/>
      <c r="AK27" s="663"/>
      <c r="AL27" s="664" t="s">
        <v>128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316022</v>
      </c>
      <c r="BH27" s="660"/>
      <c r="BI27" s="660"/>
      <c r="BJ27" s="660"/>
      <c r="BK27" s="660"/>
      <c r="BL27" s="660"/>
      <c r="BM27" s="660"/>
      <c r="BN27" s="661"/>
      <c r="BO27" s="662">
        <v>100</v>
      </c>
      <c r="BP27" s="662"/>
      <c r="BQ27" s="662"/>
      <c r="BR27" s="662"/>
      <c r="BS27" s="663">
        <v>3856</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454144</v>
      </c>
      <c r="CS27" s="680"/>
      <c r="CT27" s="680"/>
      <c r="CU27" s="680"/>
      <c r="CV27" s="680"/>
      <c r="CW27" s="680"/>
      <c r="CX27" s="680"/>
      <c r="CY27" s="681"/>
      <c r="CZ27" s="664">
        <v>9.1999999999999993</v>
      </c>
      <c r="DA27" s="692"/>
      <c r="DB27" s="692"/>
      <c r="DC27" s="694"/>
      <c r="DD27" s="668">
        <v>168695</v>
      </c>
      <c r="DE27" s="680"/>
      <c r="DF27" s="680"/>
      <c r="DG27" s="680"/>
      <c r="DH27" s="680"/>
      <c r="DI27" s="680"/>
      <c r="DJ27" s="680"/>
      <c r="DK27" s="681"/>
      <c r="DL27" s="668">
        <v>118576</v>
      </c>
      <c r="DM27" s="680"/>
      <c r="DN27" s="680"/>
      <c r="DO27" s="680"/>
      <c r="DP27" s="680"/>
      <c r="DQ27" s="680"/>
      <c r="DR27" s="680"/>
      <c r="DS27" s="680"/>
      <c r="DT27" s="680"/>
      <c r="DU27" s="680"/>
      <c r="DV27" s="681"/>
      <c r="DW27" s="664">
        <v>3.8</v>
      </c>
      <c r="DX27" s="692"/>
      <c r="DY27" s="692"/>
      <c r="DZ27" s="692"/>
      <c r="EA27" s="692"/>
      <c r="EB27" s="692"/>
      <c r="EC27" s="693"/>
    </row>
    <row r="28" spans="2:133" ht="11.25" customHeight="1" x14ac:dyDescent="0.15">
      <c r="B28" s="656" t="s">
        <v>300</v>
      </c>
      <c r="C28" s="657"/>
      <c r="D28" s="657"/>
      <c r="E28" s="657"/>
      <c r="F28" s="657"/>
      <c r="G28" s="657"/>
      <c r="H28" s="657"/>
      <c r="I28" s="657"/>
      <c r="J28" s="657"/>
      <c r="K28" s="657"/>
      <c r="L28" s="657"/>
      <c r="M28" s="657"/>
      <c r="N28" s="657"/>
      <c r="O28" s="657"/>
      <c r="P28" s="657"/>
      <c r="Q28" s="658"/>
      <c r="R28" s="659">
        <v>73235</v>
      </c>
      <c r="S28" s="660"/>
      <c r="T28" s="660"/>
      <c r="U28" s="660"/>
      <c r="V28" s="660"/>
      <c r="W28" s="660"/>
      <c r="X28" s="660"/>
      <c r="Y28" s="661"/>
      <c r="Z28" s="662">
        <v>1.4</v>
      </c>
      <c r="AA28" s="662"/>
      <c r="AB28" s="662"/>
      <c r="AC28" s="662"/>
      <c r="AD28" s="663">
        <v>20052</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562041</v>
      </c>
      <c r="CS28" s="660"/>
      <c r="CT28" s="660"/>
      <c r="CU28" s="660"/>
      <c r="CV28" s="660"/>
      <c r="CW28" s="660"/>
      <c r="CX28" s="660"/>
      <c r="CY28" s="661"/>
      <c r="CZ28" s="664">
        <v>11.4</v>
      </c>
      <c r="DA28" s="692"/>
      <c r="DB28" s="692"/>
      <c r="DC28" s="694"/>
      <c r="DD28" s="668">
        <v>554833</v>
      </c>
      <c r="DE28" s="660"/>
      <c r="DF28" s="660"/>
      <c r="DG28" s="660"/>
      <c r="DH28" s="660"/>
      <c r="DI28" s="660"/>
      <c r="DJ28" s="660"/>
      <c r="DK28" s="661"/>
      <c r="DL28" s="668">
        <v>354833</v>
      </c>
      <c r="DM28" s="660"/>
      <c r="DN28" s="660"/>
      <c r="DO28" s="660"/>
      <c r="DP28" s="660"/>
      <c r="DQ28" s="660"/>
      <c r="DR28" s="660"/>
      <c r="DS28" s="660"/>
      <c r="DT28" s="660"/>
      <c r="DU28" s="660"/>
      <c r="DV28" s="661"/>
      <c r="DW28" s="664">
        <v>11.3</v>
      </c>
      <c r="DX28" s="692"/>
      <c r="DY28" s="692"/>
      <c r="DZ28" s="692"/>
      <c r="EA28" s="692"/>
      <c r="EB28" s="692"/>
      <c r="EC28" s="693"/>
    </row>
    <row r="29" spans="2:133" ht="11.25" customHeight="1" x14ac:dyDescent="0.15">
      <c r="B29" s="656" t="s">
        <v>302</v>
      </c>
      <c r="C29" s="657"/>
      <c r="D29" s="657"/>
      <c r="E29" s="657"/>
      <c r="F29" s="657"/>
      <c r="G29" s="657"/>
      <c r="H29" s="657"/>
      <c r="I29" s="657"/>
      <c r="J29" s="657"/>
      <c r="K29" s="657"/>
      <c r="L29" s="657"/>
      <c r="M29" s="657"/>
      <c r="N29" s="657"/>
      <c r="O29" s="657"/>
      <c r="P29" s="657"/>
      <c r="Q29" s="658"/>
      <c r="R29" s="659">
        <v>10053</v>
      </c>
      <c r="S29" s="660"/>
      <c r="T29" s="660"/>
      <c r="U29" s="660"/>
      <c r="V29" s="660"/>
      <c r="W29" s="660"/>
      <c r="X29" s="660"/>
      <c r="Y29" s="661"/>
      <c r="Z29" s="662">
        <v>0.2</v>
      </c>
      <c r="AA29" s="662"/>
      <c r="AB29" s="662"/>
      <c r="AC29" s="662"/>
      <c r="AD29" s="663" t="s">
        <v>128</v>
      </c>
      <c r="AE29" s="663"/>
      <c r="AF29" s="663"/>
      <c r="AG29" s="663"/>
      <c r="AH29" s="663"/>
      <c r="AI29" s="663"/>
      <c r="AJ29" s="663"/>
      <c r="AK29" s="663"/>
      <c r="AL29" s="664" t="s">
        <v>128</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303</v>
      </c>
      <c r="CE29" s="698"/>
      <c r="CF29" s="656" t="s">
        <v>304</v>
      </c>
      <c r="CG29" s="657"/>
      <c r="CH29" s="657"/>
      <c r="CI29" s="657"/>
      <c r="CJ29" s="657"/>
      <c r="CK29" s="657"/>
      <c r="CL29" s="657"/>
      <c r="CM29" s="657"/>
      <c r="CN29" s="657"/>
      <c r="CO29" s="657"/>
      <c r="CP29" s="657"/>
      <c r="CQ29" s="658"/>
      <c r="CR29" s="659">
        <v>561897</v>
      </c>
      <c r="CS29" s="680"/>
      <c r="CT29" s="680"/>
      <c r="CU29" s="680"/>
      <c r="CV29" s="680"/>
      <c r="CW29" s="680"/>
      <c r="CX29" s="680"/>
      <c r="CY29" s="681"/>
      <c r="CZ29" s="664">
        <v>11.4</v>
      </c>
      <c r="DA29" s="692"/>
      <c r="DB29" s="692"/>
      <c r="DC29" s="694"/>
      <c r="DD29" s="668">
        <v>554689</v>
      </c>
      <c r="DE29" s="680"/>
      <c r="DF29" s="680"/>
      <c r="DG29" s="680"/>
      <c r="DH29" s="680"/>
      <c r="DI29" s="680"/>
      <c r="DJ29" s="680"/>
      <c r="DK29" s="681"/>
      <c r="DL29" s="668">
        <v>354689</v>
      </c>
      <c r="DM29" s="680"/>
      <c r="DN29" s="680"/>
      <c r="DO29" s="680"/>
      <c r="DP29" s="680"/>
      <c r="DQ29" s="680"/>
      <c r="DR29" s="680"/>
      <c r="DS29" s="680"/>
      <c r="DT29" s="680"/>
      <c r="DU29" s="680"/>
      <c r="DV29" s="681"/>
      <c r="DW29" s="664">
        <v>11.3</v>
      </c>
      <c r="DX29" s="692"/>
      <c r="DY29" s="692"/>
      <c r="DZ29" s="692"/>
      <c r="EA29" s="692"/>
      <c r="EB29" s="692"/>
      <c r="EC29" s="693"/>
    </row>
    <row r="30" spans="2:133" ht="11.25" customHeight="1" x14ac:dyDescent="0.15">
      <c r="B30" s="656" t="s">
        <v>305</v>
      </c>
      <c r="C30" s="657"/>
      <c r="D30" s="657"/>
      <c r="E30" s="657"/>
      <c r="F30" s="657"/>
      <c r="G30" s="657"/>
      <c r="H30" s="657"/>
      <c r="I30" s="657"/>
      <c r="J30" s="657"/>
      <c r="K30" s="657"/>
      <c r="L30" s="657"/>
      <c r="M30" s="657"/>
      <c r="N30" s="657"/>
      <c r="O30" s="657"/>
      <c r="P30" s="657"/>
      <c r="Q30" s="658"/>
      <c r="R30" s="659">
        <v>375825</v>
      </c>
      <c r="S30" s="660"/>
      <c r="T30" s="660"/>
      <c r="U30" s="660"/>
      <c r="V30" s="660"/>
      <c r="W30" s="660"/>
      <c r="X30" s="660"/>
      <c r="Y30" s="661"/>
      <c r="Z30" s="662">
        <v>7.4</v>
      </c>
      <c r="AA30" s="662"/>
      <c r="AB30" s="662"/>
      <c r="AC30" s="662"/>
      <c r="AD30" s="663" t="s">
        <v>128</v>
      </c>
      <c r="AE30" s="663"/>
      <c r="AF30" s="663"/>
      <c r="AG30" s="663"/>
      <c r="AH30" s="663"/>
      <c r="AI30" s="663"/>
      <c r="AJ30" s="663"/>
      <c r="AK30" s="663"/>
      <c r="AL30" s="664" t="s">
        <v>128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695"/>
      <c r="BI30" s="695"/>
      <c r="BJ30" s="695"/>
      <c r="BK30" s="695"/>
      <c r="BL30" s="695"/>
      <c r="BM30" s="695"/>
      <c r="BN30" s="695"/>
      <c r="BO30" s="695"/>
      <c r="BP30" s="695"/>
      <c r="BQ30" s="696"/>
      <c r="BR30" s="641" t="s">
        <v>307</v>
      </c>
      <c r="BS30" s="695"/>
      <c r="BT30" s="695"/>
      <c r="BU30" s="695"/>
      <c r="BV30" s="695"/>
      <c r="BW30" s="695"/>
      <c r="BX30" s="695"/>
      <c r="BY30" s="695"/>
      <c r="BZ30" s="695"/>
      <c r="CA30" s="695"/>
      <c r="CB30" s="696"/>
      <c r="CD30" s="699"/>
      <c r="CE30" s="700"/>
      <c r="CF30" s="656" t="s">
        <v>308</v>
      </c>
      <c r="CG30" s="657"/>
      <c r="CH30" s="657"/>
      <c r="CI30" s="657"/>
      <c r="CJ30" s="657"/>
      <c r="CK30" s="657"/>
      <c r="CL30" s="657"/>
      <c r="CM30" s="657"/>
      <c r="CN30" s="657"/>
      <c r="CO30" s="657"/>
      <c r="CP30" s="657"/>
      <c r="CQ30" s="658"/>
      <c r="CR30" s="659">
        <v>554894</v>
      </c>
      <c r="CS30" s="660"/>
      <c r="CT30" s="660"/>
      <c r="CU30" s="660"/>
      <c r="CV30" s="660"/>
      <c r="CW30" s="660"/>
      <c r="CX30" s="660"/>
      <c r="CY30" s="661"/>
      <c r="CZ30" s="664">
        <v>11.3</v>
      </c>
      <c r="DA30" s="692"/>
      <c r="DB30" s="692"/>
      <c r="DC30" s="694"/>
      <c r="DD30" s="668">
        <v>547686</v>
      </c>
      <c r="DE30" s="660"/>
      <c r="DF30" s="660"/>
      <c r="DG30" s="660"/>
      <c r="DH30" s="660"/>
      <c r="DI30" s="660"/>
      <c r="DJ30" s="660"/>
      <c r="DK30" s="661"/>
      <c r="DL30" s="668">
        <v>347686</v>
      </c>
      <c r="DM30" s="660"/>
      <c r="DN30" s="660"/>
      <c r="DO30" s="660"/>
      <c r="DP30" s="660"/>
      <c r="DQ30" s="660"/>
      <c r="DR30" s="660"/>
      <c r="DS30" s="660"/>
      <c r="DT30" s="660"/>
      <c r="DU30" s="660"/>
      <c r="DV30" s="661"/>
      <c r="DW30" s="664">
        <v>11</v>
      </c>
      <c r="DX30" s="692"/>
      <c r="DY30" s="692"/>
      <c r="DZ30" s="692"/>
      <c r="EA30" s="692"/>
      <c r="EB30" s="692"/>
      <c r="EC30" s="693"/>
    </row>
    <row r="31" spans="2:133" ht="11.25" customHeight="1" x14ac:dyDescent="0.15">
      <c r="B31" s="672" t="s">
        <v>309</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128</v>
      </c>
      <c r="AA31" s="662"/>
      <c r="AB31" s="662"/>
      <c r="AC31" s="662"/>
      <c r="AD31" s="663" t="s">
        <v>128</v>
      </c>
      <c r="AE31" s="663"/>
      <c r="AF31" s="663"/>
      <c r="AG31" s="663"/>
      <c r="AH31" s="663"/>
      <c r="AI31" s="663"/>
      <c r="AJ31" s="663"/>
      <c r="AK31" s="663"/>
      <c r="AL31" s="664" t="s">
        <v>128</v>
      </c>
      <c r="AM31" s="665"/>
      <c r="AN31" s="665"/>
      <c r="AO31" s="666"/>
      <c r="AP31" s="707" t="s">
        <v>310</v>
      </c>
      <c r="AQ31" s="708"/>
      <c r="AR31" s="708"/>
      <c r="AS31" s="708"/>
      <c r="AT31" s="713" t="s">
        <v>311</v>
      </c>
      <c r="AU31" s="218"/>
      <c r="AV31" s="218"/>
      <c r="AW31" s="218"/>
      <c r="AX31" s="645" t="s">
        <v>187</v>
      </c>
      <c r="AY31" s="646"/>
      <c r="AZ31" s="646"/>
      <c r="BA31" s="646"/>
      <c r="BB31" s="646"/>
      <c r="BC31" s="646"/>
      <c r="BD31" s="646"/>
      <c r="BE31" s="646"/>
      <c r="BF31" s="647"/>
      <c r="BG31" s="706">
        <v>99.5</v>
      </c>
      <c r="BH31" s="703"/>
      <c r="BI31" s="703"/>
      <c r="BJ31" s="703"/>
      <c r="BK31" s="703"/>
      <c r="BL31" s="703"/>
      <c r="BM31" s="654">
        <v>98.1</v>
      </c>
      <c r="BN31" s="703"/>
      <c r="BO31" s="703"/>
      <c r="BP31" s="703"/>
      <c r="BQ31" s="704"/>
      <c r="BR31" s="706">
        <v>99.7</v>
      </c>
      <c r="BS31" s="703"/>
      <c r="BT31" s="703"/>
      <c r="BU31" s="703"/>
      <c r="BV31" s="703"/>
      <c r="BW31" s="703"/>
      <c r="BX31" s="654">
        <v>98.4</v>
      </c>
      <c r="BY31" s="703"/>
      <c r="BZ31" s="703"/>
      <c r="CA31" s="703"/>
      <c r="CB31" s="704"/>
      <c r="CD31" s="699"/>
      <c r="CE31" s="700"/>
      <c r="CF31" s="656" t="s">
        <v>312</v>
      </c>
      <c r="CG31" s="657"/>
      <c r="CH31" s="657"/>
      <c r="CI31" s="657"/>
      <c r="CJ31" s="657"/>
      <c r="CK31" s="657"/>
      <c r="CL31" s="657"/>
      <c r="CM31" s="657"/>
      <c r="CN31" s="657"/>
      <c r="CO31" s="657"/>
      <c r="CP31" s="657"/>
      <c r="CQ31" s="658"/>
      <c r="CR31" s="659">
        <v>7003</v>
      </c>
      <c r="CS31" s="680"/>
      <c r="CT31" s="680"/>
      <c r="CU31" s="680"/>
      <c r="CV31" s="680"/>
      <c r="CW31" s="680"/>
      <c r="CX31" s="680"/>
      <c r="CY31" s="681"/>
      <c r="CZ31" s="664">
        <v>0.1</v>
      </c>
      <c r="DA31" s="692"/>
      <c r="DB31" s="692"/>
      <c r="DC31" s="694"/>
      <c r="DD31" s="668">
        <v>7003</v>
      </c>
      <c r="DE31" s="680"/>
      <c r="DF31" s="680"/>
      <c r="DG31" s="680"/>
      <c r="DH31" s="680"/>
      <c r="DI31" s="680"/>
      <c r="DJ31" s="680"/>
      <c r="DK31" s="681"/>
      <c r="DL31" s="668">
        <v>7003</v>
      </c>
      <c r="DM31" s="680"/>
      <c r="DN31" s="680"/>
      <c r="DO31" s="680"/>
      <c r="DP31" s="680"/>
      <c r="DQ31" s="680"/>
      <c r="DR31" s="680"/>
      <c r="DS31" s="680"/>
      <c r="DT31" s="680"/>
      <c r="DU31" s="680"/>
      <c r="DV31" s="681"/>
      <c r="DW31" s="664">
        <v>0.2</v>
      </c>
      <c r="DX31" s="692"/>
      <c r="DY31" s="692"/>
      <c r="DZ31" s="692"/>
      <c r="EA31" s="692"/>
      <c r="EB31" s="692"/>
      <c r="EC31" s="693"/>
    </row>
    <row r="32" spans="2:133" ht="11.25" customHeight="1" x14ac:dyDescent="0.15">
      <c r="B32" s="656" t="s">
        <v>313</v>
      </c>
      <c r="C32" s="657"/>
      <c r="D32" s="657"/>
      <c r="E32" s="657"/>
      <c r="F32" s="657"/>
      <c r="G32" s="657"/>
      <c r="H32" s="657"/>
      <c r="I32" s="657"/>
      <c r="J32" s="657"/>
      <c r="K32" s="657"/>
      <c r="L32" s="657"/>
      <c r="M32" s="657"/>
      <c r="N32" s="657"/>
      <c r="O32" s="657"/>
      <c r="P32" s="657"/>
      <c r="Q32" s="658"/>
      <c r="R32" s="659">
        <v>379216</v>
      </c>
      <c r="S32" s="660"/>
      <c r="T32" s="660"/>
      <c r="U32" s="660"/>
      <c r="V32" s="660"/>
      <c r="W32" s="660"/>
      <c r="X32" s="660"/>
      <c r="Y32" s="661"/>
      <c r="Z32" s="662">
        <v>7.5</v>
      </c>
      <c r="AA32" s="662"/>
      <c r="AB32" s="662"/>
      <c r="AC32" s="662"/>
      <c r="AD32" s="663" t="s">
        <v>128</v>
      </c>
      <c r="AE32" s="663"/>
      <c r="AF32" s="663"/>
      <c r="AG32" s="663"/>
      <c r="AH32" s="663"/>
      <c r="AI32" s="663"/>
      <c r="AJ32" s="663"/>
      <c r="AK32" s="663"/>
      <c r="AL32" s="664" t="s">
        <v>128</v>
      </c>
      <c r="AM32" s="665"/>
      <c r="AN32" s="665"/>
      <c r="AO32" s="666"/>
      <c r="AP32" s="709"/>
      <c r="AQ32" s="710"/>
      <c r="AR32" s="710"/>
      <c r="AS32" s="710"/>
      <c r="AT32" s="714"/>
      <c r="AU32" s="214" t="s">
        <v>314</v>
      </c>
      <c r="AX32" s="656" t="s">
        <v>315</v>
      </c>
      <c r="AY32" s="657"/>
      <c r="AZ32" s="657"/>
      <c r="BA32" s="657"/>
      <c r="BB32" s="657"/>
      <c r="BC32" s="657"/>
      <c r="BD32" s="657"/>
      <c r="BE32" s="657"/>
      <c r="BF32" s="658"/>
      <c r="BG32" s="716">
        <v>99.7</v>
      </c>
      <c r="BH32" s="680"/>
      <c r="BI32" s="680"/>
      <c r="BJ32" s="680"/>
      <c r="BK32" s="680"/>
      <c r="BL32" s="680"/>
      <c r="BM32" s="665">
        <v>98.7</v>
      </c>
      <c r="BN32" s="680"/>
      <c r="BO32" s="680"/>
      <c r="BP32" s="680"/>
      <c r="BQ32" s="705"/>
      <c r="BR32" s="716">
        <v>99.8</v>
      </c>
      <c r="BS32" s="680"/>
      <c r="BT32" s="680"/>
      <c r="BU32" s="680"/>
      <c r="BV32" s="680"/>
      <c r="BW32" s="680"/>
      <c r="BX32" s="665">
        <v>98.8</v>
      </c>
      <c r="BY32" s="680"/>
      <c r="BZ32" s="680"/>
      <c r="CA32" s="680"/>
      <c r="CB32" s="705"/>
      <c r="CD32" s="701"/>
      <c r="CE32" s="702"/>
      <c r="CF32" s="656" t="s">
        <v>316</v>
      </c>
      <c r="CG32" s="657"/>
      <c r="CH32" s="657"/>
      <c r="CI32" s="657"/>
      <c r="CJ32" s="657"/>
      <c r="CK32" s="657"/>
      <c r="CL32" s="657"/>
      <c r="CM32" s="657"/>
      <c r="CN32" s="657"/>
      <c r="CO32" s="657"/>
      <c r="CP32" s="657"/>
      <c r="CQ32" s="658"/>
      <c r="CR32" s="659">
        <v>144</v>
      </c>
      <c r="CS32" s="660"/>
      <c r="CT32" s="660"/>
      <c r="CU32" s="660"/>
      <c r="CV32" s="660"/>
      <c r="CW32" s="660"/>
      <c r="CX32" s="660"/>
      <c r="CY32" s="661"/>
      <c r="CZ32" s="664">
        <v>0</v>
      </c>
      <c r="DA32" s="692"/>
      <c r="DB32" s="692"/>
      <c r="DC32" s="694"/>
      <c r="DD32" s="668">
        <v>144</v>
      </c>
      <c r="DE32" s="660"/>
      <c r="DF32" s="660"/>
      <c r="DG32" s="660"/>
      <c r="DH32" s="660"/>
      <c r="DI32" s="660"/>
      <c r="DJ32" s="660"/>
      <c r="DK32" s="661"/>
      <c r="DL32" s="668">
        <v>144</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317</v>
      </c>
      <c r="C33" s="657"/>
      <c r="D33" s="657"/>
      <c r="E33" s="657"/>
      <c r="F33" s="657"/>
      <c r="G33" s="657"/>
      <c r="H33" s="657"/>
      <c r="I33" s="657"/>
      <c r="J33" s="657"/>
      <c r="K33" s="657"/>
      <c r="L33" s="657"/>
      <c r="M33" s="657"/>
      <c r="N33" s="657"/>
      <c r="O33" s="657"/>
      <c r="P33" s="657"/>
      <c r="Q33" s="658"/>
      <c r="R33" s="659">
        <v>30289</v>
      </c>
      <c r="S33" s="660"/>
      <c r="T33" s="660"/>
      <c r="U33" s="660"/>
      <c r="V33" s="660"/>
      <c r="W33" s="660"/>
      <c r="X33" s="660"/>
      <c r="Y33" s="661"/>
      <c r="Z33" s="662">
        <v>0.6</v>
      </c>
      <c r="AA33" s="662"/>
      <c r="AB33" s="662"/>
      <c r="AC33" s="662"/>
      <c r="AD33" s="663">
        <v>16641</v>
      </c>
      <c r="AE33" s="663"/>
      <c r="AF33" s="663"/>
      <c r="AG33" s="663"/>
      <c r="AH33" s="663"/>
      <c r="AI33" s="663"/>
      <c r="AJ33" s="663"/>
      <c r="AK33" s="663"/>
      <c r="AL33" s="664">
        <v>0.5</v>
      </c>
      <c r="AM33" s="665"/>
      <c r="AN33" s="665"/>
      <c r="AO33" s="666"/>
      <c r="AP33" s="711"/>
      <c r="AQ33" s="712"/>
      <c r="AR33" s="712"/>
      <c r="AS33" s="712"/>
      <c r="AT33" s="715"/>
      <c r="AU33" s="219"/>
      <c r="AV33" s="219"/>
      <c r="AW33" s="219"/>
      <c r="AX33" s="682" t="s">
        <v>318</v>
      </c>
      <c r="AY33" s="683"/>
      <c r="AZ33" s="683"/>
      <c r="BA33" s="683"/>
      <c r="BB33" s="683"/>
      <c r="BC33" s="683"/>
      <c r="BD33" s="683"/>
      <c r="BE33" s="683"/>
      <c r="BF33" s="684"/>
      <c r="BG33" s="717">
        <v>99</v>
      </c>
      <c r="BH33" s="718"/>
      <c r="BI33" s="718"/>
      <c r="BJ33" s="718"/>
      <c r="BK33" s="718"/>
      <c r="BL33" s="718"/>
      <c r="BM33" s="719">
        <v>96.9</v>
      </c>
      <c r="BN33" s="718"/>
      <c r="BO33" s="718"/>
      <c r="BP33" s="718"/>
      <c r="BQ33" s="720"/>
      <c r="BR33" s="717">
        <v>99.4</v>
      </c>
      <c r="BS33" s="718"/>
      <c r="BT33" s="718"/>
      <c r="BU33" s="718"/>
      <c r="BV33" s="718"/>
      <c r="BW33" s="718"/>
      <c r="BX33" s="719">
        <v>97.4</v>
      </c>
      <c r="BY33" s="718"/>
      <c r="BZ33" s="718"/>
      <c r="CA33" s="718"/>
      <c r="CB33" s="720"/>
      <c r="CD33" s="656" t="s">
        <v>319</v>
      </c>
      <c r="CE33" s="657"/>
      <c r="CF33" s="657"/>
      <c r="CG33" s="657"/>
      <c r="CH33" s="657"/>
      <c r="CI33" s="657"/>
      <c r="CJ33" s="657"/>
      <c r="CK33" s="657"/>
      <c r="CL33" s="657"/>
      <c r="CM33" s="657"/>
      <c r="CN33" s="657"/>
      <c r="CO33" s="657"/>
      <c r="CP33" s="657"/>
      <c r="CQ33" s="658"/>
      <c r="CR33" s="659">
        <v>2339290</v>
      </c>
      <c r="CS33" s="680"/>
      <c r="CT33" s="680"/>
      <c r="CU33" s="680"/>
      <c r="CV33" s="680"/>
      <c r="CW33" s="680"/>
      <c r="CX33" s="680"/>
      <c r="CY33" s="681"/>
      <c r="CZ33" s="664">
        <v>47.5</v>
      </c>
      <c r="DA33" s="692"/>
      <c r="DB33" s="692"/>
      <c r="DC33" s="694"/>
      <c r="DD33" s="668">
        <v>1841768</v>
      </c>
      <c r="DE33" s="680"/>
      <c r="DF33" s="680"/>
      <c r="DG33" s="680"/>
      <c r="DH33" s="680"/>
      <c r="DI33" s="680"/>
      <c r="DJ33" s="680"/>
      <c r="DK33" s="681"/>
      <c r="DL33" s="668">
        <v>1142116</v>
      </c>
      <c r="DM33" s="680"/>
      <c r="DN33" s="680"/>
      <c r="DO33" s="680"/>
      <c r="DP33" s="680"/>
      <c r="DQ33" s="680"/>
      <c r="DR33" s="680"/>
      <c r="DS33" s="680"/>
      <c r="DT33" s="680"/>
      <c r="DU33" s="680"/>
      <c r="DV33" s="681"/>
      <c r="DW33" s="664">
        <v>36.200000000000003</v>
      </c>
      <c r="DX33" s="692"/>
      <c r="DY33" s="692"/>
      <c r="DZ33" s="692"/>
      <c r="EA33" s="692"/>
      <c r="EB33" s="692"/>
      <c r="EC33" s="693"/>
    </row>
    <row r="34" spans="2:133" ht="11.25" customHeight="1" x14ac:dyDescent="0.15">
      <c r="B34" s="656" t="s">
        <v>320</v>
      </c>
      <c r="C34" s="657"/>
      <c r="D34" s="657"/>
      <c r="E34" s="657"/>
      <c r="F34" s="657"/>
      <c r="G34" s="657"/>
      <c r="H34" s="657"/>
      <c r="I34" s="657"/>
      <c r="J34" s="657"/>
      <c r="K34" s="657"/>
      <c r="L34" s="657"/>
      <c r="M34" s="657"/>
      <c r="N34" s="657"/>
      <c r="O34" s="657"/>
      <c r="P34" s="657"/>
      <c r="Q34" s="658"/>
      <c r="R34" s="659">
        <v>19141</v>
      </c>
      <c r="S34" s="660"/>
      <c r="T34" s="660"/>
      <c r="U34" s="660"/>
      <c r="V34" s="660"/>
      <c r="W34" s="660"/>
      <c r="X34" s="660"/>
      <c r="Y34" s="661"/>
      <c r="Z34" s="662">
        <v>0.4</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811792</v>
      </c>
      <c r="CS34" s="660"/>
      <c r="CT34" s="660"/>
      <c r="CU34" s="660"/>
      <c r="CV34" s="660"/>
      <c r="CW34" s="660"/>
      <c r="CX34" s="660"/>
      <c r="CY34" s="661"/>
      <c r="CZ34" s="664">
        <v>16.5</v>
      </c>
      <c r="DA34" s="692"/>
      <c r="DB34" s="692"/>
      <c r="DC34" s="694"/>
      <c r="DD34" s="668">
        <v>660572</v>
      </c>
      <c r="DE34" s="660"/>
      <c r="DF34" s="660"/>
      <c r="DG34" s="660"/>
      <c r="DH34" s="660"/>
      <c r="DI34" s="660"/>
      <c r="DJ34" s="660"/>
      <c r="DK34" s="661"/>
      <c r="DL34" s="668">
        <v>441262</v>
      </c>
      <c r="DM34" s="660"/>
      <c r="DN34" s="660"/>
      <c r="DO34" s="660"/>
      <c r="DP34" s="660"/>
      <c r="DQ34" s="660"/>
      <c r="DR34" s="660"/>
      <c r="DS34" s="660"/>
      <c r="DT34" s="660"/>
      <c r="DU34" s="660"/>
      <c r="DV34" s="661"/>
      <c r="DW34" s="664">
        <v>14</v>
      </c>
      <c r="DX34" s="692"/>
      <c r="DY34" s="692"/>
      <c r="DZ34" s="692"/>
      <c r="EA34" s="692"/>
      <c r="EB34" s="692"/>
      <c r="EC34" s="693"/>
    </row>
    <row r="35" spans="2:133" ht="11.25" customHeight="1" x14ac:dyDescent="0.15">
      <c r="B35" s="656" t="s">
        <v>322</v>
      </c>
      <c r="C35" s="657"/>
      <c r="D35" s="657"/>
      <c r="E35" s="657"/>
      <c r="F35" s="657"/>
      <c r="G35" s="657"/>
      <c r="H35" s="657"/>
      <c r="I35" s="657"/>
      <c r="J35" s="657"/>
      <c r="K35" s="657"/>
      <c r="L35" s="657"/>
      <c r="M35" s="657"/>
      <c r="N35" s="657"/>
      <c r="O35" s="657"/>
      <c r="P35" s="657"/>
      <c r="Q35" s="658"/>
      <c r="R35" s="659">
        <v>329473</v>
      </c>
      <c r="S35" s="660"/>
      <c r="T35" s="660"/>
      <c r="U35" s="660"/>
      <c r="V35" s="660"/>
      <c r="W35" s="660"/>
      <c r="X35" s="660"/>
      <c r="Y35" s="661"/>
      <c r="Z35" s="662">
        <v>6.5</v>
      </c>
      <c r="AA35" s="662"/>
      <c r="AB35" s="662"/>
      <c r="AC35" s="662"/>
      <c r="AD35" s="663" t="s">
        <v>128</v>
      </c>
      <c r="AE35" s="663"/>
      <c r="AF35" s="663"/>
      <c r="AG35" s="663"/>
      <c r="AH35" s="663"/>
      <c r="AI35" s="663"/>
      <c r="AJ35" s="663"/>
      <c r="AK35" s="663"/>
      <c r="AL35" s="664" t="s">
        <v>128</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125379</v>
      </c>
      <c r="CS35" s="680"/>
      <c r="CT35" s="680"/>
      <c r="CU35" s="680"/>
      <c r="CV35" s="680"/>
      <c r="CW35" s="680"/>
      <c r="CX35" s="680"/>
      <c r="CY35" s="681"/>
      <c r="CZ35" s="664">
        <v>2.5</v>
      </c>
      <c r="DA35" s="692"/>
      <c r="DB35" s="692"/>
      <c r="DC35" s="694"/>
      <c r="DD35" s="668">
        <v>114771</v>
      </c>
      <c r="DE35" s="680"/>
      <c r="DF35" s="680"/>
      <c r="DG35" s="680"/>
      <c r="DH35" s="680"/>
      <c r="DI35" s="680"/>
      <c r="DJ35" s="680"/>
      <c r="DK35" s="681"/>
      <c r="DL35" s="668">
        <v>60729</v>
      </c>
      <c r="DM35" s="680"/>
      <c r="DN35" s="680"/>
      <c r="DO35" s="680"/>
      <c r="DP35" s="680"/>
      <c r="DQ35" s="680"/>
      <c r="DR35" s="680"/>
      <c r="DS35" s="680"/>
      <c r="DT35" s="680"/>
      <c r="DU35" s="680"/>
      <c r="DV35" s="681"/>
      <c r="DW35" s="664">
        <v>1.9</v>
      </c>
      <c r="DX35" s="692"/>
      <c r="DY35" s="692"/>
      <c r="DZ35" s="692"/>
      <c r="EA35" s="692"/>
      <c r="EB35" s="692"/>
      <c r="EC35" s="693"/>
    </row>
    <row r="36" spans="2:133" ht="11.25" customHeight="1" x14ac:dyDescent="0.15">
      <c r="B36" s="656" t="s">
        <v>326</v>
      </c>
      <c r="C36" s="657"/>
      <c r="D36" s="657"/>
      <c r="E36" s="657"/>
      <c r="F36" s="657"/>
      <c r="G36" s="657"/>
      <c r="H36" s="657"/>
      <c r="I36" s="657"/>
      <c r="J36" s="657"/>
      <c r="K36" s="657"/>
      <c r="L36" s="657"/>
      <c r="M36" s="657"/>
      <c r="N36" s="657"/>
      <c r="O36" s="657"/>
      <c r="P36" s="657"/>
      <c r="Q36" s="658"/>
      <c r="R36" s="659">
        <v>35752</v>
      </c>
      <c r="S36" s="660"/>
      <c r="T36" s="660"/>
      <c r="U36" s="660"/>
      <c r="V36" s="660"/>
      <c r="W36" s="660"/>
      <c r="X36" s="660"/>
      <c r="Y36" s="661"/>
      <c r="Z36" s="662">
        <v>0.7</v>
      </c>
      <c r="AA36" s="662"/>
      <c r="AB36" s="662"/>
      <c r="AC36" s="662"/>
      <c r="AD36" s="663" t="s">
        <v>128</v>
      </c>
      <c r="AE36" s="663"/>
      <c r="AF36" s="663"/>
      <c r="AG36" s="663"/>
      <c r="AH36" s="663"/>
      <c r="AI36" s="663"/>
      <c r="AJ36" s="663"/>
      <c r="AK36" s="663"/>
      <c r="AL36" s="664" t="s">
        <v>128</v>
      </c>
      <c r="AM36" s="665"/>
      <c r="AN36" s="665"/>
      <c r="AO36" s="666"/>
      <c r="AP36" s="222"/>
      <c r="AQ36" s="725" t="s">
        <v>327</v>
      </c>
      <c r="AR36" s="726"/>
      <c r="AS36" s="726"/>
      <c r="AT36" s="726"/>
      <c r="AU36" s="726"/>
      <c r="AV36" s="726"/>
      <c r="AW36" s="726"/>
      <c r="AX36" s="726"/>
      <c r="AY36" s="727"/>
      <c r="AZ36" s="648">
        <v>519369</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2845</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745151</v>
      </c>
      <c r="CS36" s="660"/>
      <c r="CT36" s="660"/>
      <c r="CU36" s="660"/>
      <c r="CV36" s="660"/>
      <c r="CW36" s="660"/>
      <c r="CX36" s="660"/>
      <c r="CY36" s="661"/>
      <c r="CZ36" s="664">
        <v>15.1</v>
      </c>
      <c r="DA36" s="692"/>
      <c r="DB36" s="692"/>
      <c r="DC36" s="694"/>
      <c r="DD36" s="668">
        <v>552714</v>
      </c>
      <c r="DE36" s="660"/>
      <c r="DF36" s="660"/>
      <c r="DG36" s="660"/>
      <c r="DH36" s="660"/>
      <c r="DI36" s="660"/>
      <c r="DJ36" s="660"/>
      <c r="DK36" s="661"/>
      <c r="DL36" s="668">
        <v>366547</v>
      </c>
      <c r="DM36" s="660"/>
      <c r="DN36" s="660"/>
      <c r="DO36" s="660"/>
      <c r="DP36" s="660"/>
      <c r="DQ36" s="660"/>
      <c r="DR36" s="660"/>
      <c r="DS36" s="660"/>
      <c r="DT36" s="660"/>
      <c r="DU36" s="660"/>
      <c r="DV36" s="661"/>
      <c r="DW36" s="664">
        <v>11.6</v>
      </c>
      <c r="DX36" s="692"/>
      <c r="DY36" s="692"/>
      <c r="DZ36" s="692"/>
      <c r="EA36" s="692"/>
      <c r="EB36" s="692"/>
      <c r="EC36" s="693"/>
    </row>
    <row r="37" spans="2:133" ht="11.25" customHeight="1" x14ac:dyDescent="0.15">
      <c r="B37" s="656" t="s">
        <v>330</v>
      </c>
      <c r="C37" s="657"/>
      <c r="D37" s="657"/>
      <c r="E37" s="657"/>
      <c r="F37" s="657"/>
      <c r="G37" s="657"/>
      <c r="H37" s="657"/>
      <c r="I37" s="657"/>
      <c r="J37" s="657"/>
      <c r="K37" s="657"/>
      <c r="L37" s="657"/>
      <c r="M37" s="657"/>
      <c r="N37" s="657"/>
      <c r="O37" s="657"/>
      <c r="P37" s="657"/>
      <c r="Q37" s="658"/>
      <c r="R37" s="659">
        <v>151263</v>
      </c>
      <c r="S37" s="660"/>
      <c r="T37" s="660"/>
      <c r="U37" s="660"/>
      <c r="V37" s="660"/>
      <c r="W37" s="660"/>
      <c r="X37" s="660"/>
      <c r="Y37" s="661"/>
      <c r="Z37" s="662">
        <v>3</v>
      </c>
      <c r="AA37" s="662"/>
      <c r="AB37" s="662"/>
      <c r="AC37" s="662"/>
      <c r="AD37" s="663" t="s">
        <v>128</v>
      </c>
      <c r="AE37" s="663"/>
      <c r="AF37" s="663"/>
      <c r="AG37" s="663"/>
      <c r="AH37" s="663"/>
      <c r="AI37" s="663"/>
      <c r="AJ37" s="663"/>
      <c r="AK37" s="663"/>
      <c r="AL37" s="664" t="s">
        <v>128</v>
      </c>
      <c r="AM37" s="665"/>
      <c r="AN37" s="665"/>
      <c r="AO37" s="666"/>
      <c r="AQ37" s="722" t="s">
        <v>331</v>
      </c>
      <c r="AR37" s="723"/>
      <c r="AS37" s="723"/>
      <c r="AT37" s="723"/>
      <c r="AU37" s="723"/>
      <c r="AV37" s="723"/>
      <c r="AW37" s="723"/>
      <c r="AX37" s="723"/>
      <c r="AY37" s="724"/>
      <c r="AZ37" s="659">
        <v>156189</v>
      </c>
      <c r="BA37" s="660"/>
      <c r="BB37" s="660"/>
      <c r="BC37" s="660"/>
      <c r="BD37" s="680"/>
      <c r="BE37" s="680"/>
      <c r="BF37" s="705"/>
      <c r="BG37" s="656" t="s">
        <v>332</v>
      </c>
      <c r="BH37" s="657"/>
      <c r="BI37" s="657"/>
      <c r="BJ37" s="657"/>
      <c r="BK37" s="657"/>
      <c r="BL37" s="657"/>
      <c r="BM37" s="657"/>
      <c r="BN37" s="657"/>
      <c r="BO37" s="657"/>
      <c r="BP37" s="657"/>
      <c r="BQ37" s="657"/>
      <c r="BR37" s="657"/>
      <c r="BS37" s="657"/>
      <c r="BT37" s="657"/>
      <c r="BU37" s="658"/>
      <c r="BV37" s="659">
        <v>-496</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225630</v>
      </c>
      <c r="CS37" s="680"/>
      <c r="CT37" s="680"/>
      <c r="CU37" s="680"/>
      <c r="CV37" s="680"/>
      <c r="CW37" s="680"/>
      <c r="CX37" s="680"/>
      <c r="CY37" s="681"/>
      <c r="CZ37" s="664">
        <v>4.5999999999999996</v>
      </c>
      <c r="DA37" s="692"/>
      <c r="DB37" s="692"/>
      <c r="DC37" s="694"/>
      <c r="DD37" s="668">
        <v>224392</v>
      </c>
      <c r="DE37" s="680"/>
      <c r="DF37" s="680"/>
      <c r="DG37" s="680"/>
      <c r="DH37" s="680"/>
      <c r="DI37" s="680"/>
      <c r="DJ37" s="680"/>
      <c r="DK37" s="681"/>
      <c r="DL37" s="668">
        <v>224392</v>
      </c>
      <c r="DM37" s="680"/>
      <c r="DN37" s="680"/>
      <c r="DO37" s="680"/>
      <c r="DP37" s="680"/>
      <c r="DQ37" s="680"/>
      <c r="DR37" s="680"/>
      <c r="DS37" s="680"/>
      <c r="DT37" s="680"/>
      <c r="DU37" s="680"/>
      <c r="DV37" s="681"/>
      <c r="DW37" s="664">
        <v>7.1</v>
      </c>
      <c r="DX37" s="692"/>
      <c r="DY37" s="692"/>
      <c r="DZ37" s="692"/>
      <c r="EA37" s="692"/>
      <c r="EB37" s="692"/>
      <c r="EC37" s="693"/>
    </row>
    <row r="38" spans="2:133" ht="11.25" customHeight="1" x14ac:dyDescent="0.15">
      <c r="B38" s="656" t="s">
        <v>334</v>
      </c>
      <c r="C38" s="657"/>
      <c r="D38" s="657"/>
      <c r="E38" s="657"/>
      <c r="F38" s="657"/>
      <c r="G38" s="657"/>
      <c r="H38" s="657"/>
      <c r="I38" s="657"/>
      <c r="J38" s="657"/>
      <c r="K38" s="657"/>
      <c r="L38" s="657"/>
      <c r="M38" s="657"/>
      <c r="N38" s="657"/>
      <c r="O38" s="657"/>
      <c r="P38" s="657"/>
      <c r="Q38" s="658"/>
      <c r="R38" s="659">
        <v>275874</v>
      </c>
      <c r="S38" s="660"/>
      <c r="T38" s="660"/>
      <c r="U38" s="660"/>
      <c r="V38" s="660"/>
      <c r="W38" s="660"/>
      <c r="X38" s="660"/>
      <c r="Y38" s="661"/>
      <c r="Z38" s="662">
        <v>5.4</v>
      </c>
      <c r="AA38" s="662"/>
      <c r="AB38" s="662"/>
      <c r="AC38" s="662"/>
      <c r="AD38" s="663" t="s">
        <v>128</v>
      </c>
      <c r="AE38" s="663"/>
      <c r="AF38" s="663"/>
      <c r="AG38" s="663"/>
      <c r="AH38" s="663"/>
      <c r="AI38" s="663"/>
      <c r="AJ38" s="663"/>
      <c r="AK38" s="663"/>
      <c r="AL38" s="664" t="s">
        <v>128</v>
      </c>
      <c r="AM38" s="665"/>
      <c r="AN38" s="665"/>
      <c r="AO38" s="666"/>
      <c r="AQ38" s="722" t="s">
        <v>335</v>
      </c>
      <c r="AR38" s="723"/>
      <c r="AS38" s="723"/>
      <c r="AT38" s="723"/>
      <c r="AU38" s="723"/>
      <c r="AV38" s="723"/>
      <c r="AW38" s="723"/>
      <c r="AX38" s="723"/>
      <c r="AY38" s="724"/>
      <c r="AZ38" s="659">
        <v>135076</v>
      </c>
      <c r="BA38" s="660"/>
      <c r="BB38" s="660"/>
      <c r="BC38" s="660"/>
      <c r="BD38" s="680"/>
      <c r="BE38" s="680"/>
      <c r="BF38" s="705"/>
      <c r="BG38" s="656" t="s">
        <v>336</v>
      </c>
      <c r="BH38" s="657"/>
      <c r="BI38" s="657"/>
      <c r="BJ38" s="657"/>
      <c r="BK38" s="657"/>
      <c r="BL38" s="657"/>
      <c r="BM38" s="657"/>
      <c r="BN38" s="657"/>
      <c r="BO38" s="657"/>
      <c r="BP38" s="657"/>
      <c r="BQ38" s="657"/>
      <c r="BR38" s="657"/>
      <c r="BS38" s="657"/>
      <c r="BT38" s="657"/>
      <c r="BU38" s="658"/>
      <c r="BV38" s="659">
        <v>441</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519369</v>
      </c>
      <c r="CS38" s="660"/>
      <c r="CT38" s="660"/>
      <c r="CU38" s="660"/>
      <c r="CV38" s="660"/>
      <c r="CW38" s="660"/>
      <c r="CX38" s="660"/>
      <c r="CY38" s="661"/>
      <c r="CZ38" s="664">
        <v>10.5</v>
      </c>
      <c r="DA38" s="692"/>
      <c r="DB38" s="692"/>
      <c r="DC38" s="694"/>
      <c r="DD38" s="668">
        <v>469171</v>
      </c>
      <c r="DE38" s="660"/>
      <c r="DF38" s="660"/>
      <c r="DG38" s="660"/>
      <c r="DH38" s="660"/>
      <c r="DI38" s="660"/>
      <c r="DJ38" s="660"/>
      <c r="DK38" s="661"/>
      <c r="DL38" s="668">
        <v>273578</v>
      </c>
      <c r="DM38" s="660"/>
      <c r="DN38" s="660"/>
      <c r="DO38" s="660"/>
      <c r="DP38" s="660"/>
      <c r="DQ38" s="660"/>
      <c r="DR38" s="660"/>
      <c r="DS38" s="660"/>
      <c r="DT38" s="660"/>
      <c r="DU38" s="660"/>
      <c r="DV38" s="661"/>
      <c r="DW38" s="664">
        <v>8.6999999999999993</v>
      </c>
      <c r="DX38" s="692"/>
      <c r="DY38" s="692"/>
      <c r="DZ38" s="692"/>
      <c r="EA38" s="692"/>
      <c r="EB38" s="692"/>
      <c r="EC38" s="693"/>
    </row>
    <row r="39" spans="2:133" ht="11.25" customHeight="1" x14ac:dyDescent="0.15">
      <c r="B39" s="656" t="s">
        <v>338</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128</v>
      </c>
      <c r="AM39" s="665"/>
      <c r="AN39" s="665"/>
      <c r="AO39" s="666"/>
      <c r="AQ39" s="722" t="s">
        <v>339</v>
      </c>
      <c r="AR39" s="723"/>
      <c r="AS39" s="723"/>
      <c r="AT39" s="723"/>
      <c r="AU39" s="723"/>
      <c r="AV39" s="723"/>
      <c r="AW39" s="723"/>
      <c r="AX39" s="723"/>
      <c r="AY39" s="724"/>
      <c r="AZ39" s="659">
        <v>33890</v>
      </c>
      <c r="BA39" s="660"/>
      <c r="BB39" s="660"/>
      <c r="BC39" s="660"/>
      <c r="BD39" s="680"/>
      <c r="BE39" s="680"/>
      <c r="BF39" s="705"/>
      <c r="BG39" s="656" t="s">
        <v>340</v>
      </c>
      <c r="BH39" s="657"/>
      <c r="BI39" s="657"/>
      <c r="BJ39" s="657"/>
      <c r="BK39" s="657"/>
      <c r="BL39" s="657"/>
      <c r="BM39" s="657"/>
      <c r="BN39" s="657"/>
      <c r="BO39" s="657"/>
      <c r="BP39" s="657"/>
      <c r="BQ39" s="657"/>
      <c r="BR39" s="657"/>
      <c r="BS39" s="657"/>
      <c r="BT39" s="657"/>
      <c r="BU39" s="658"/>
      <c r="BV39" s="659">
        <v>828</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47537</v>
      </c>
      <c r="CS39" s="680"/>
      <c r="CT39" s="680"/>
      <c r="CU39" s="680"/>
      <c r="CV39" s="680"/>
      <c r="CW39" s="680"/>
      <c r="CX39" s="680"/>
      <c r="CY39" s="681"/>
      <c r="CZ39" s="664">
        <v>1</v>
      </c>
      <c r="DA39" s="692"/>
      <c r="DB39" s="692"/>
      <c r="DC39" s="694"/>
      <c r="DD39" s="668">
        <v>44540</v>
      </c>
      <c r="DE39" s="680"/>
      <c r="DF39" s="680"/>
      <c r="DG39" s="680"/>
      <c r="DH39" s="680"/>
      <c r="DI39" s="680"/>
      <c r="DJ39" s="680"/>
      <c r="DK39" s="681"/>
      <c r="DL39" s="668" t="s">
        <v>128</v>
      </c>
      <c r="DM39" s="680"/>
      <c r="DN39" s="680"/>
      <c r="DO39" s="680"/>
      <c r="DP39" s="680"/>
      <c r="DQ39" s="680"/>
      <c r="DR39" s="680"/>
      <c r="DS39" s="680"/>
      <c r="DT39" s="680"/>
      <c r="DU39" s="680"/>
      <c r="DV39" s="681"/>
      <c r="DW39" s="664" t="s">
        <v>128</v>
      </c>
      <c r="DX39" s="692"/>
      <c r="DY39" s="692"/>
      <c r="DZ39" s="692"/>
      <c r="EA39" s="692"/>
      <c r="EB39" s="692"/>
      <c r="EC39" s="693"/>
    </row>
    <row r="40" spans="2:133" ht="11.25" customHeight="1" x14ac:dyDescent="0.15">
      <c r="B40" s="656" t="s">
        <v>342</v>
      </c>
      <c r="C40" s="657"/>
      <c r="D40" s="657"/>
      <c r="E40" s="657"/>
      <c r="F40" s="657"/>
      <c r="G40" s="657"/>
      <c r="H40" s="657"/>
      <c r="I40" s="657"/>
      <c r="J40" s="657"/>
      <c r="K40" s="657"/>
      <c r="L40" s="657"/>
      <c r="M40" s="657"/>
      <c r="N40" s="657"/>
      <c r="O40" s="657"/>
      <c r="P40" s="657"/>
      <c r="Q40" s="658"/>
      <c r="R40" s="659">
        <v>24074</v>
      </c>
      <c r="S40" s="660"/>
      <c r="T40" s="660"/>
      <c r="U40" s="660"/>
      <c r="V40" s="660"/>
      <c r="W40" s="660"/>
      <c r="X40" s="660"/>
      <c r="Y40" s="661"/>
      <c r="Z40" s="662">
        <v>0.5</v>
      </c>
      <c r="AA40" s="662"/>
      <c r="AB40" s="662"/>
      <c r="AC40" s="662"/>
      <c r="AD40" s="663" t="s">
        <v>128</v>
      </c>
      <c r="AE40" s="663"/>
      <c r="AF40" s="663"/>
      <c r="AG40" s="663"/>
      <c r="AH40" s="663"/>
      <c r="AI40" s="663"/>
      <c r="AJ40" s="663"/>
      <c r="AK40" s="663"/>
      <c r="AL40" s="664" t="s">
        <v>128</v>
      </c>
      <c r="AM40" s="665"/>
      <c r="AN40" s="665"/>
      <c r="AO40" s="666"/>
      <c r="AQ40" s="722" t="s">
        <v>343</v>
      </c>
      <c r="AR40" s="723"/>
      <c r="AS40" s="723"/>
      <c r="AT40" s="723"/>
      <c r="AU40" s="723"/>
      <c r="AV40" s="723"/>
      <c r="AW40" s="723"/>
      <c r="AX40" s="723"/>
      <c r="AY40" s="724"/>
      <c r="AZ40" s="659" t="s">
        <v>128</v>
      </c>
      <c r="BA40" s="660"/>
      <c r="BB40" s="660"/>
      <c r="BC40" s="660"/>
      <c r="BD40" s="680"/>
      <c r="BE40" s="680"/>
      <c r="BF40" s="705"/>
      <c r="BG40" s="709" t="s">
        <v>344</v>
      </c>
      <c r="BH40" s="710"/>
      <c r="BI40" s="710"/>
      <c r="BJ40" s="710"/>
      <c r="BK40" s="710"/>
      <c r="BL40" s="223"/>
      <c r="BM40" s="657" t="s">
        <v>345</v>
      </c>
      <c r="BN40" s="657"/>
      <c r="BO40" s="657"/>
      <c r="BP40" s="657"/>
      <c r="BQ40" s="657"/>
      <c r="BR40" s="657"/>
      <c r="BS40" s="657"/>
      <c r="BT40" s="657"/>
      <c r="BU40" s="658"/>
      <c r="BV40" s="659">
        <v>123</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90062</v>
      </c>
      <c r="CS40" s="660"/>
      <c r="CT40" s="660"/>
      <c r="CU40" s="660"/>
      <c r="CV40" s="660"/>
      <c r="CW40" s="660"/>
      <c r="CX40" s="660"/>
      <c r="CY40" s="661"/>
      <c r="CZ40" s="664">
        <v>1.8</v>
      </c>
      <c r="DA40" s="692"/>
      <c r="DB40" s="692"/>
      <c r="DC40" s="694"/>
      <c r="DD40" s="668" t="s">
        <v>128</v>
      </c>
      <c r="DE40" s="660"/>
      <c r="DF40" s="660"/>
      <c r="DG40" s="660"/>
      <c r="DH40" s="660"/>
      <c r="DI40" s="660"/>
      <c r="DJ40" s="660"/>
      <c r="DK40" s="661"/>
      <c r="DL40" s="668" t="s">
        <v>128</v>
      </c>
      <c r="DM40" s="660"/>
      <c r="DN40" s="660"/>
      <c r="DO40" s="660"/>
      <c r="DP40" s="660"/>
      <c r="DQ40" s="660"/>
      <c r="DR40" s="660"/>
      <c r="DS40" s="660"/>
      <c r="DT40" s="660"/>
      <c r="DU40" s="660"/>
      <c r="DV40" s="661"/>
      <c r="DW40" s="664" t="s">
        <v>128</v>
      </c>
      <c r="DX40" s="692"/>
      <c r="DY40" s="692"/>
      <c r="DZ40" s="692"/>
      <c r="EA40" s="692"/>
      <c r="EB40" s="692"/>
      <c r="EC40" s="693"/>
    </row>
    <row r="41" spans="2:133" ht="11.25" customHeight="1" x14ac:dyDescent="0.15">
      <c r="B41" s="682" t="s">
        <v>347</v>
      </c>
      <c r="C41" s="683"/>
      <c r="D41" s="683"/>
      <c r="E41" s="683"/>
      <c r="F41" s="683"/>
      <c r="G41" s="683"/>
      <c r="H41" s="683"/>
      <c r="I41" s="683"/>
      <c r="J41" s="683"/>
      <c r="K41" s="683"/>
      <c r="L41" s="683"/>
      <c r="M41" s="683"/>
      <c r="N41" s="683"/>
      <c r="O41" s="683"/>
      <c r="P41" s="683"/>
      <c r="Q41" s="684"/>
      <c r="R41" s="731">
        <v>5073445</v>
      </c>
      <c r="S41" s="732"/>
      <c r="T41" s="732"/>
      <c r="U41" s="732"/>
      <c r="V41" s="732"/>
      <c r="W41" s="732"/>
      <c r="X41" s="732"/>
      <c r="Y41" s="736"/>
      <c r="Z41" s="737">
        <v>100</v>
      </c>
      <c r="AA41" s="737"/>
      <c r="AB41" s="737"/>
      <c r="AC41" s="737"/>
      <c r="AD41" s="738">
        <v>3127970</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47764</v>
      </c>
      <c r="BA41" s="660"/>
      <c r="BB41" s="660"/>
      <c r="BC41" s="660"/>
      <c r="BD41" s="680"/>
      <c r="BE41" s="680"/>
      <c r="BF41" s="705"/>
      <c r="BG41" s="709"/>
      <c r="BH41" s="710"/>
      <c r="BI41" s="710"/>
      <c r="BJ41" s="710"/>
      <c r="BK41" s="710"/>
      <c r="BL41" s="223"/>
      <c r="BM41" s="657" t="s">
        <v>349</v>
      </c>
      <c r="BN41" s="657"/>
      <c r="BO41" s="657"/>
      <c r="BP41" s="657"/>
      <c r="BQ41" s="657"/>
      <c r="BR41" s="657"/>
      <c r="BS41" s="657"/>
      <c r="BT41" s="657"/>
      <c r="BU41" s="658"/>
      <c r="BV41" s="659" t="s">
        <v>128</v>
      </c>
      <c r="BW41" s="660"/>
      <c r="BX41" s="660"/>
      <c r="BY41" s="660"/>
      <c r="BZ41" s="660"/>
      <c r="CA41" s="660"/>
      <c r="CB41" s="669"/>
      <c r="CD41" s="656" t="s">
        <v>350</v>
      </c>
      <c r="CE41" s="657"/>
      <c r="CF41" s="657"/>
      <c r="CG41" s="657"/>
      <c r="CH41" s="657"/>
      <c r="CI41" s="657"/>
      <c r="CJ41" s="657"/>
      <c r="CK41" s="657"/>
      <c r="CL41" s="657"/>
      <c r="CM41" s="657"/>
      <c r="CN41" s="657"/>
      <c r="CO41" s="657"/>
      <c r="CP41" s="657"/>
      <c r="CQ41" s="658"/>
      <c r="CR41" s="659" t="s">
        <v>128</v>
      </c>
      <c r="CS41" s="680"/>
      <c r="CT41" s="680"/>
      <c r="CU41" s="680"/>
      <c r="CV41" s="680"/>
      <c r="CW41" s="680"/>
      <c r="CX41" s="680"/>
      <c r="CY41" s="681"/>
      <c r="CZ41" s="664" t="s">
        <v>128</v>
      </c>
      <c r="DA41" s="692"/>
      <c r="DB41" s="692"/>
      <c r="DC41" s="694"/>
      <c r="DD41" s="668" t="s">
        <v>128</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351</v>
      </c>
      <c r="AR42" s="729"/>
      <c r="AS42" s="729"/>
      <c r="AT42" s="729"/>
      <c r="AU42" s="729"/>
      <c r="AV42" s="729"/>
      <c r="AW42" s="729"/>
      <c r="AX42" s="729"/>
      <c r="AY42" s="730"/>
      <c r="AZ42" s="731">
        <v>146450</v>
      </c>
      <c r="BA42" s="732"/>
      <c r="BB42" s="732"/>
      <c r="BC42" s="732"/>
      <c r="BD42" s="718"/>
      <c r="BE42" s="718"/>
      <c r="BF42" s="720"/>
      <c r="BG42" s="711"/>
      <c r="BH42" s="712"/>
      <c r="BI42" s="712"/>
      <c r="BJ42" s="712"/>
      <c r="BK42" s="712"/>
      <c r="BL42" s="224"/>
      <c r="BM42" s="683" t="s">
        <v>352</v>
      </c>
      <c r="BN42" s="683"/>
      <c r="BO42" s="683"/>
      <c r="BP42" s="683"/>
      <c r="BQ42" s="683"/>
      <c r="BR42" s="683"/>
      <c r="BS42" s="683"/>
      <c r="BT42" s="683"/>
      <c r="BU42" s="684"/>
      <c r="BV42" s="731">
        <v>363</v>
      </c>
      <c r="BW42" s="732"/>
      <c r="BX42" s="732"/>
      <c r="BY42" s="732"/>
      <c r="BZ42" s="732"/>
      <c r="CA42" s="732"/>
      <c r="CB42" s="741"/>
      <c r="CD42" s="656" t="s">
        <v>353</v>
      </c>
      <c r="CE42" s="657"/>
      <c r="CF42" s="657"/>
      <c r="CG42" s="657"/>
      <c r="CH42" s="657"/>
      <c r="CI42" s="657"/>
      <c r="CJ42" s="657"/>
      <c r="CK42" s="657"/>
      <c r="CL42" s="657"/>
      <c r="CM42" s="657"/>
      <c r="CN42" s="657"/>
      <c r="CO42" s="657"/>
      <c r="CP42" s="657"/>
      <c r="CQ42" s="658"/>
      <c r="CR42" s="659">
        <v>833642</v>
      </c>
      <c r="CS42" s="680"/>
      <c r="CT42" s="680"/>
      <c r="CU42" s="680"/>
      <c r="CV42" s="680"/>
      <c r="CW42" s="680"/>
      <c r="CX42" s="680"/>
      <c r="CY42" s="681"/>
      <c r="CZ42" s="664">
        <v>16.899999999999999</v>
      </c>
      <c r="DA42" s="692"/>
      <c r="DB42" s="692"/>
      <c r="DC42" s="694"/>
      <c r="DD42" s="668">
        <v>304467</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354</v>
      </c>
      <c r="CD43" s="656" t="s">
        <v>355</v>
      </c>
      <c r="CE43" s="657"/>
      <c r="CF43" s="657"/>
      <c r="CG43" s="657"/>
      <c r="CH43" s="657"/>
      <c r="CI43" s="657"/>
      <c r="CJ43" s="657"/>
      <c r="CK43" s="657"/>
      <c r="CL43" s="657"/>
      <c r="CM43" s="657"/>
      <c r="CN43" s="657"/>
      <c r="CO43" s="657"/>
      <c r="CP43" s="657"/>
      <c r="CQ43" s="658"/>
      <c r="CR43" s="659">
        <v>22911</v>
      </c>
      <c r="CS43" s="680"/>
      <c r="CT43" s="680"/>
      <c r="CU43" s="680"/>
      <c r="CV43" s="680"/>
      <c r="CW43" s="680"/>
      <c r="CX43" s="680"/>
      <c r="CY43" s="681"/>
      <c r="CZ43" s="664">
        <v>0.5</v>
      </c>
      <c r="DA43" s="692"/>
      <c r="DB43" s="692"/>
      <c r="DC43" s="694"/>
      <c r="DD43" s="668">
        <v>22911</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356</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303</v>
      </c>
      <c r="CE44" s="698"/>
      <c r="CF44" s="656" t="s">
        <v>357</v>
      </c>
      <c r="CG44" s="657"/>
      <c r="CH44" s="657"/>
      <c r="CI44" s="657"/>
      <c r="CJ44" s="657"/>
      <c r="CK44" s="657"/>
      <c r="CL44" s="657"/>
      <c r="CM44" s="657"/>
      <c r="CN44" s="657"/>
      <c r="CO44" s="657"/>
      <c r="CP44" s="657"/>
      <c r="CQ44" s="658"/>
      <c r="CR44" s="659">
        <v>833642</v>
      </c>
      <c r="CS44" s="660"/>
      <c r="CT44" s="660"/>
      <c r="CU44" s="660"/>
      <c r="CV44" s="660"/>
      <c r="CW44" s="660"/>
      <c r="CX44" s="660"/>
      <c r="CY44" s="661"/>
      <c r="CZ44" s="664">
        <v>16.899999999999999</v>
      </c>
      <c r="DA44" s="665"/>
      <c r="DB44" s="665"/>
      <c r="DC44" s="671"/>
      <c r="DD44" s="668">
        <v>304467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358</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359</v>
      </c>
      <c r="CG45" s="657"/>
      <c r="CH45" s="657"/>
      <c r="CI45" s="657"/>
      <c r="CJ45" s="657"/>
      <c r="CK45" s="657"/>
      <c r="CL45" s="657"/>
      <c r="CM45" s="657"/>
      <c r="CN45" s="657"/>
      <c r="CO45" s="657"/>
      <c r="CP45" s="657"/>
      <c r="CQ45" s="658"/>
      <c r="CR45" s="659">
        <v>254516</v>
      </c>
      <c r="CS45" s="680"/>
      <c r="CT45" s="680"/>
      <c r="CU45" s="680"/>
      <c r="CV45" s="680"/>
      <c r="CW45" s="680"/>
      <c r="CX45" s="680"/>
      <c r="CY45" s="681"/>
      <c r="CZ45" s="664">
        <v>5.2</v>
      </c>
      <c r="DA45" s="692"/>
      <c r="DB45" s="692"/>
      <c r="DC45" s="694"/>
      <c r="DD45" s="668">
        <v>39609</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360</v>
      </c>
      <c r="CG46" s="657"/>
      <c r="CH46" s="657"/>
      <c r="CI46" s="657"/>
      <c r="CJ46" s="657"/>
      <c r="CK46" s="657"/>
      <c r="CL46" s="657"/>
      <c r="CM46" s="657"/>
      <c r="CN46" s="657"/>
      <c r="CO46" s="657"/>
      <c r="CP46" s="657"/>
      <c r="CQ46" s="658"/>
      <c r="CR46" s="659">
        <v>548658</v>
      </c>
      <c r="CS46" s="660"/>
      <c r="CT46" s="660"/>
      <c r="CU46" s="660"/>
      <c r="CV46" s="660"/>
      <c r="CW46" s="660"/>
      <c r="CX46" s="660"/>
      <c r="CY46" s="661"/>
      <c r="CZ46" s="664">
        <v>11.1</v>
      </c>
      <c r="DA46" s="665"/>
      <c r="DB46" s="665"/>
      <c r="DC46" s="671"/>
      <c r="DD46" s="668">
        <v>263490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361</v>
      </c>
      <c r="CG47" s="657"/>
      <c r="CH47" s="657"/>
      <c r="CI47" s="657"/>
      <c r="CJ47" s="657"/>
      <c r="CK47" s="657"/>
      <c r="CL47" s="657"/>
      <c r="CM47" s="657"/>
      <c r="CN47" s="657"/>
      <c r="CO47" s="657"/>
      <c r="CP47" s="657"/>
      <c r="CQ47" s="658"/>
      <c r="CR47" s="659" t="s">
        <v>128</v>
      </c>
      <c r="CS47" s="680"/>
      <c r="CT47" s="680"/>
      <c r="CU47" s="680"/>
      <c r="CV47" s="680"/>
      <c r="CW47" s="680"/>
      <c r="CX47" s="680"/>
      <c r="CY47" s="681"/>
      <c r="CZ47" s="664" t="s">
        <v>362</v>
      </c>
      <c r="DA47" s="692"/>
      <c r="DB47" s="692"/>
      <c r="DC47" s="694"/>
      <c r="DD47" s="668" t="s">
        <v>362</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363</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671"/>
      <c r="DD48" s="668" t="s">
        <v>362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364</v>
      </c>
      <c r="CE49" s="683"/>
      <c r="CF49" s="683"/>
      <c r="CG49" s="683"/>
      <c r="CH49" s="683"/>
      <c r="CI49" s="683"/>
      <c r="CJ49" s="683"/>
      <c r="CK49" s="683"/>
      <c r="CL49" s="683"/>
      <c r="CM49" s="683"/>
      <c r="CN49" s="683"/>
      <c r="CO49" s="683"/>
      <c r="CP49" s="683"/>
      <c r="CQ49" s="684"/>
      <c r="CR49" s="731">
        <v>4929059</v>
      </c>
      <c r="CS49" s="718"/>
      <c r="CT49" s="718"/>
      <c r="CU49" s="718"/>
      <c r="CV49" s="718"/>
      <c r="CW49" s="718"/>
      <c r="CX49" s="718"/>
      <c r="CY49" s="747"/>
      <c r="CZ49" s="739">
        <v>100</v>
      </c>
      <c r="DA49" s="748"/>
      <c r="DB49" s="748"/>
      <c r="DC49" s="749"/>
      <c r="DD49" s="750">
        <v>3572173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EUsKXBj2uzgF/a9lj7oCoI4f7KPfJvYuhanCuvpUSML7JJ6N5utSwGSSrUlJx4apY1y2QaR1j/P4L7xhFX3pQ==" saltValue="/VuYtsoLAZDjNwWwRCXe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5073</v>
      </c>
      <c r="R7" s="789"/>
      <c r="S7" s="789"/>
      <c r="T7" s="789"/>
      <c r="U7" s="789"/>
      <c r="V7" s="789">
        <v>4929</v>
      </c>
      <c r="W7" s="789"/>
      <c r="X7" s="789"/>
      <c r="Y7" s="789"/>
      <c r="Z7" s="789"/>
      <c r="AA7" s="789">
        <v>144</v>
      </c>
      <c r="AB7" s="789"/>
      <c r="AC7" s="789"/>
      <c r="AD7" s="789"/>
      <c r="AE7" s="790"/>
      <c r="AF7" s="791">
        <v>144</v>
      </c>
      <c r="AG7" s="792"/>
      <c r="AH7" s="792"/>
      <c r="AI7" s="792"/>
      <c r="AJ7" s="793"/>
      <c r="AK7" s="794">
        <v>275</v>
      </c>
      <c r="AL7" s="795"/>
      <c r="AM7" s="795"/>
      <c r="AN7" s="795"/>
      <c r="AO7" s="795"/>
      <c r="AP7" s="795">
        <v>4585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389</v>
      </c>
      <c r="B23" s="825" t="s">
        <v>390</v>
      </c>
      <c r="C23" s="826"/>
      <c r="D23" s="826"/>
      <c r="E23" s="826"/>
      <c r="F23" s="826"/>
      <c r="G23" s="826"/>
      <c r="H23" s="826"/>
      <c r="I23" s="826"/>
      <c r="J23" s="826"/>
      <c r="K23" s="826"/>
      <c r="L23" s="826"/>
      <c r="M23" s="826"/>
      <c r="N23" s="826"/>
      <c r="O23" s="826"/>
      <c r="P23" s="827"/>
      <c r="Q23" s="828">
        <v>5073</v>
      </c>
      <c r="R23" s="829"/>
      <c r="S23" s="829"/>
      <c r="T23" s="829"/>
      <c r="U23" s="829"/>
      <c r="V23" s="829">
        <v>4929</v>
      </c>
      <c r="W23" s="829"/>
      <c r="X23" s="829"/>
      <c r="Y23" s="829"/>
      <c r="Z23" s="829"/>
      <c r="AA23" s="829">
        <v>144</v>
      </c>
      <c r="AB23" s="829"/>
      <c r="AC23" s="829"/>
      <c r="AD23" s="829"/>
      <c r="AE23" s="830"/>
      <c r="AF23" s="831">
        <v>144</v>
      </c>
      <c r="AG23" s="829"/>
      <c r="AH23" s="829"/>
      <c r="AI23" s="829"/>
      <c r="AJ23" s="832"/>
      <c r="AK23" s="833"/>
      <c r="AL23" s="834"/>
      <c r="AM23" s="834"/>
      <c r="AN23" s="834"/>
      <c r="AO23" s="834"/>
      <c r="AP23" s="829">
        <v>4585</v>
      </c>
      <c r="AQ23" s="829"/>
      <c r="AR23" s="829"/>
      <c r="AS23" s="829"/>
      <c r="AT23" s="829"/>
      <c r="AU23" s="845"/>
      <c r="AV23" s="845"/>
      <c r="AW23" s="845"/>
      <c r="AX23" s="845"/>
      <c r="AY23" s="846"/>
      <c r="AZ23" s="847" t="s">
        <v>128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393</v>
      </c>
      <c r="R26" s="770"/>
      <c r="S26" s="770"/>
      <c r="T26" s="770"/>
      <c r="U26" s="771"/>
      <c r="V26" s="769" t="s">
        <v>394</v>
      </c>
      <c r="W26" s="770"/>
      <c r="X26" s="770"/>
      <c r="Y26" s="770"/>
      <c r="Z26" s="771"/>
      <c r="AA26" s="769" t="s">
        <v>395</v>
      </c>
      <c r="AB26" s="770"/>
      <c r="AC26" s="770"/>
      <c r="AD26" s="770"/>
      <c r="AE26" s="770"/>
      <c r="AF26" s="850" t="s">
        <v>396</v>
      </c>
      <c r="AG26" s="851"/>
      <c r="AH26" s="851"/>
      <c r="AI26" s="851"/>
      <c r="AJ26" s="852"/>
      <c r="AK26" s="770" t="s">
        <v>397</v>
      </c>
      <c r="AL26" s="770"/>
      <c r="AM26" s="770"/>
      <c r="AN26" s="770"/>
      <c r="AO26" s="771"/>
      <c r="AP26" s="769" t="s">
        <v>398</v>
      </c>
      <c r="AQ26" s="770"/>
      <c r="AR26" s="770"/>
      <c r="AS26" s="770"/>
      <c r="AT26" s="771"/>
      <c r="AU26" s="769" t="s">
        <v>399</v>
      </c>
      <c r="AV26" s="770"/>
      <c r="AW26" s="770"/>
      <c r="AX26" s="770"/>
      <c r="AY26" s="771"/>
      <c r="AZ26" s="769" t="s">
        <v>400</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401</v>
      </c>
      <c r="C28" s="786"/>
      <c r="D28" s="786"/>
      <c r="E28" s="786"/>
      <c r="F28" s="786"/>
      <c r="G28" s="786"/>
      <c r="H28" s="786"/>
      <c r="I28" s="786"/>
      <c r="J28" s="786"/>
      <c r="K28" s="786"/>
      <c r="L28" s="786"/>
      <c r="M28" s="786"/>
      <c r="N28" s="786"/>
      <c r="O28" s="786"/>
      <c r="P28" s="787"/>
      <c r="Q28" s="858">
        <v>454</v>
      </c>
      <c r="R28" s="859"/>
      <c r="S28" s="859"/>
      <c r="T28" s="859"/>
      <c r="U28" s="859"/>
      <c r="V28" s="859">
        <v>451</v>
      </c>
      <c r="W28" s="859"/>
      <c r="X28" s="859"/>
      <c r="Y28" s="859"/>
      <c r="Z28" s="859"/>
      <c r="AA28" s="859">
        <v>3</v>
      </c>
      <c r="AB28" s="859"/>
      <c r="AC28" s="859"/>
      <c r="AD28" s="859"/>
      <c r="AE28" s="860"/>
      <c r="AF28" s="861">
        <v>3</v>
      </c>
      <c r="AG28" s="859"/>
      <c r="AH28" s="859"/>
      <c r="AI28" s="859"/>
      <c r="AJ28" s="862"/>
      <c r="AK28" s="863">
        <v>38</v>
      </c>
      <c r="AL28" s="864"/>
      <c r="AM28" s="864"/>
      <c r="AN28" s="864"/>
      <c r="AO28" s="864"/>
      <c r="AP28" s="864" t="s">
        <v>504</v>
      </c>
      <c r="AQ28" s="864"/>
      <c r="AR28" s="864"/>
      <c r="AS28" s="864"/>
      <c r="AT28" s="864"/>
      <c r="AU28" s="864" t="s">
        <v>504</v>
      </c>
      <c r="AV28" s="864"/>
      <c r="AW28" s="864"/>
      <c r="AX28" s="864"/>
      <c r="AY28" s="864"/>
      <c r="AZ28" s="865" t="s">
        <v>504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402</v>
      </c>
      <c r="C29" s="817"/>
      <c r="D29" s="817"/>
      <c r="E29" s="817"/>
      <c r="F29" s="817"/>
      <c r="G29" s="817"/>
      <c r="H29" s="817"/>
      <c r="I29" s="817"/>
      <c r="J29" s="817"/>
      <c r="K29" s="817"/>
      <c r="L29" s="817"/>
      <c r="M29" s="817"/>
      <c r="N29" s="817"/>
      <c r="O29" s="817"/>
      <c r="P29" s="818"/>
      <c r="Q29" s="819">
        <v>338</v>
      </c>
      <c r="R29" s="820"/>
      <c r="S29" s="820"/>
      <c r="T29" s="820"/>
      <c r="U29" s="820"/>
      <c r="V29" s="820">
        <v>323</v>
      </c>
      <c r="W29" s="820"/>
      <c r="X29" s="820"/>
      <c r="Y29" s="820"/>
      <c r="Z29" s="820"/>
      <c r="AA29" s="820">
        <v>15</v>
      </c>
      <c r="AB29" s="820"/>
      <c r="AC29" s="820"/>
      <c r="AD29" s="820"/>
      <c r="AE29" s="821"/>
      <c r="AF29" s="822">
        <v>15</v>
      </c>
      <c r="AG29" s="823"/>
      <c r="AH29" s="823"/>
      <c r="AI29" s="823"/>
      <c r="AJ29" s="824"/>
      <c r="AK29" s="870">
        <v>53</v>
      </c>
      <c r="AL29" s="866"/>
      <c r="AM29" s="866"/>
      <c r="AN29" s="866"/>
      <c r="AO29" s="866"/>
      <c r="AP29" s="866" t="s">
        <v>504</v>
      </c>
      <c r="AQ29" s="866"/>
      <c r="AR29" s="866"/>
      <c r="AS29" s="866"/>
      <c r="AT29" s="866"/>
      <c r="AU29" s="866" t="s">
        <v>504</v>
      </c>
      <c r="AV29" s="866"/>
      <c r="AW29" s="866"/>
      <c r="AX29" s="866"/>
      <c r="AY29" s="866"/>
      <c r="AZ29" s="867" t="s">
        <v>504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403</v>
      </c>
      <c r="C30" s="817"/>
      <c r="D30" s="817"/>
      <c r="E30" s="817"/>
      <c r="F30" s="817"/>
      <c r="G30" s="817"/>
      <c r="H30" s="817"/>
      <c r="I30" s="817"/>
      <c r="J30" s="817"/>
      <c r="K30" s="817"/>
      <c r="L30" s="817"/>
      <c r="M30" s="817"/>
      <c r="N30" s="817"/>
      <c r="O30" s="817"/>
      <c r="P30" s="818"/>
      <c r="Q30" s="819">
        <v>57</v>
      </c>
      <c r="R30" s="820"/>
      <c r="S30" s="820"/>
      <c r="T30" s="820"/>
      <c r="U30" s="820"/>
      <c r="V30" s="820">
        <v>57</v>
      </c>
      <c r="W30" s="820"/>
      <c r="X30" s="820"/>
      <c r="Y30" s="820"/>
      <c r="Z30" s="820"/>
      <c r="AA30" s="820">
        <v>0</v>
      </c>
      <c r="AB30" s="820"/>
      <c r="AC30" s="820"/>
      <c r="AD30" s="820"/>
      <c r="AE30" s="821"/>
      <c r="AF30" s="822">
        <v>0</v>
      </c>
      <c r="AG30" s="823"/>
      <c r="AH30" s="823"/>
      <c r="AI30" s="823"/>
      <c r="AJ30" s="824"/>
      <c r="AK30" s="870">
        <v>22</v>
      </c>
      <c r="AL30" s="866"/>
      <c r="AM30" s="866"/>
      <c r="AN30" s="866"/>
      <c r="AO30" s="866"/>
      <c r="AP30" s="866" t="s">
        <v>504</v>
      </c>
      <c r="AQ30" s="866"/>
      <c r="AR30" s="866"/>
      <c r="AS30" s="866"/>
      <c r="AT30" s="866"/>
      <c r="AU30" s="866" t="s">
        <v>504</v>
      </c>
      <c r="AV30" s="866"/>
      <c r="AW30" s="866"/>
      <c r="AX30" s="866"/>
      <c r="AY30" s="866"/>
      <c r="AZ30" s="867" t="s">
        <v>504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404</v>
      </c>
      <c r="C31" s="817"/>
      <c r="D31" s="817"/>
      <c r="E31" s="817"/>
      <c r="F31" s="817"/>
      <c r="G31" s="817"/>
      <c r="H31" s="817"/>
      <c r="I31" s="817"/>
      <c r="J31" s="817"/>
      <c r="K31" s="817"/>
      <c r="L31" s="817"/>
      <c r="M31" s="817"/>
      <c r="N31" s="817"/>
      <c r="O31" s="817"/>
      <c r="P31" s="818"/>
      <c r="Q31" s="819">
        <v>42</v>
      </c>
      <c r="R31" s="820"/>
      <c r="S31" s="820"/>
      <c r="T31" s="820"/>
      <c r="U31" s="820"/>
      <c r="V31" s="820">
        <v>42</v>
      </c>
      <c r="W31" s="820"/>
      <c r="X31" s="820"/>
      <c r="Y31" s="820"/>
      <c r="Z31" s="820"/>
      <c r="AA31" s="820" t="s">
        <v>504</v>
      </c>
      <c r="AB31" s="820"/>
      <c r="AC31" s="820"/>
      <c r="AD31" s="820"/>
      <c r="AE31" s="821"/>
      <c r="AF31" s="822" t="s">
        <v>128</v>
      </c>
      <c r="AG31" s="823"/>
      <c r="AH31" s="823"/>
      <c r="AI31" s="823"/>
      <c r="AJ31" s="824"/>
      <c r="AK31" s="870">
        <v>36</v>
      </c>
      <c r="AL31" s="866"/>
      <c r="AM31" s="866"/>
      <c r="AN31" s="866"/>
      <c r="AO31" s="866"/>
      <c r="AP31" s="866">
        <v>9</v>
      </c>
      <c r="AQ31" s="866"/>
      <c r="AR31" s="866"/>
      <c r="AS31" s="866"/>
      <c r="AT31" s="866"/>
      <c r="AU31" s="866" t="s">
        <v>504</v>
      </c>
      <c r="AV31" s="866"/>
      <c r="AW31" s="866"/>
      <c r="AX31" s="866"/>
      <c r="AY31" s="866"/>
      <c r="AZ31" s="867" t="s">
        <v>504</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405</v>
      </c>
      <c r="C32" s="817"/>
      <c r="D32" s="817"/>
      <c r="E32" s="817"/>
      <c r="F32" s="817"/>
      <c r="G32" s="817"/>
      <c r="H32" s="817"/>
      <c r="I32" s="817"/>
      <c r="J32" s="817"/>
      <c r="K32" s="817"/>
      <c r="L32" s="817"/>
      <c r="M32" s="817"/>
      <c r="N32" s="817"/>
      <c r="O32" s="817"/>
      <c r="P32" s="818"/>
      <c r="Q32" s="819">
        <v>300</v>
      </c>
      <c r="R32" s="820"/>
      <c r="S32" s="820"/>
      <c r="T32" s="820"/>
      <c r="U32" s="820"/>
      <c r="V32" s="820">
        <v>272</v>
      </c>
      <c r="W32" s="820"/>
      <c r="X32" s="820"/>
      <c r="Y32" s="820"/>
      <c r="Z32" s="820"/>
      <c r="AA32" s="820">
        <v>28</v>
      </c>
      <c r="AB32" s="820"/>
      <c r="AC32" s="820"/>
      <c r="AD32" s="820"/>
      <c r="AE32" s="821"/>
      <c r="AF32" s="822">
        <v>28</v>
      </c>
      <c r="AG32" s="823"/>
      <c r="AH32" s="823"/>
      <c r="AI32" s="823"/>
      <c r="AJ32" s="824"/>
      <c r="AK32" s="870">
        <v>156</v>
      </c>
      <c r="AL32" s="866"/>
      <c r="AM32" s="866"/>
      <c r="AN32" s="866"/>
      <c r="AO32" s="866"/>
      <c r="AP32" s="866">
        <v>2036</v>
      </c>
      <c r="AQ32" s="866"/>
      <c r="AR32" s="866"/>
      <c r="AS32" s="866"/>
      <c r="AT32" s="866"/>
      <c r="AU32" s="866">
        <v>1020</v>
      </c>
      <c r="AV32" s="866"/>
      <c r="AW32" s="866"/>
      <c r="AX32" s="866"/>
      <c r="AY32" s="866"/>
      <c r="AZ32" s="867" t="s">
        <v>504</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407</v>
      </c>
      <c r="C33" s="817"/>
      <c r="D33" s="817"/>
      <c r="E33" s="817"/>
      <c r="F33" s="817"/>
      <c r="G33" s="817"/>
      <c r="H33" s="817"/>
      <c r="I33" s="817"/>
      <c r="J33" s="817"/>
      <c r="K33" s="817"/>
      <c r="L33" s="817"/>
      <c r="M33" s="817"/>
      <c r="N33" s="817"/>
      <c r="O33" s="817"/>
      <c r="P33" s="818"/>
      <c r="Q33" s="819">
        <v>192</v>
      </c>
      <c r="R33" s="820"/>
      <c r="S33" s="820"/>
      <c r="T33" s="820"/>
      <c r="U33" s="820"/>
      <c r="V33" s="820">
        <v>179</v>
      </c>
      <c r="W33" s="820"/>
      <c r="X33" s="820"/>
      <c r="Y33" s="820"/>
      <c r="Z33" s="820"/>
      <c r="AA33" s="820">
        <v>13</v>
      </c>
      <c r="AB33" s="820"/>
      <c r="AC33" s="820"/>
      <c r="AD33" s="820"/>
      <c r="AE33" s="821"/>
      <c r="AF33" s="822">
        <v>13</v>
      </c>
      <c r="AG33" s="823"/>
      <c r="AH33" s="823"/>
      <c r="AI33" s="823"/>
      <c r="AJ33" s="824"/>
      <c r="AK33" s="870">
        <v>135</v>
      </c>
      <c r="AL33" s="866"/>
      <c r="AM33" s="866"/>
      <c r="AN33" s="866"/>
      <c r="AO33" s="866"/>
      <c r="AP33" s="866">
        <v>418</v>
      </c>
      <c r="AQ33" s="866"/>
      <c r="AR33" s="866"/>
      <c r="AS33" s="866"/>
      <c r="AT33" s="866"/>
      <c r="AU33" s="866">
        <v>344</v>
      </c>
      <c r="AV33" s="866"/>
      <c r="AW33" s="866"/>
      <c r="AX33" s="866"/>
      <c r="AY33" s="866"/>
      <c r="AZ33" s="867" t="s">
        <v>504</v>
      </c>
      <c r="BA33" s="867"/>
      <c r="BB33" s="867"/>
      <c r="BC33" s="867"/>
      <c r="BD33" s="867"/>
      <c r="BE33" s="868" t="s">
        <v>406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389</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59</v>
      </c>
      <c r="AG63" s="880"/>
      <c r="AH63" s="880"/>
      <c r="AI63" s="880"/>
      <c r="AJ63" s="881"/>
      <c r="AK63" s="882"/>
      <c r="AL63" s="877"/>
      <c r="AM63" s="877"/>
      <c r="AN63" s="877"/>
      <c r="AO63" s="877"/>
      <c r="AP63" s="880">
        <v>2463</v>
      </c>
      <c r="AQ63" s="880"/>
      <c r="AR63" s="880"/>
      <c r="AS63" s="880"/>
      <c r="AT63" s="880"/>
      <c r="AU63" s="880">
        <v>1364</v>
      </c>
      <c r="AV63" s="880"/>
      <c r="AW63" s="880"/>
      <c r="AX63" s="880"/>
      <c r="AY63" s="880"/>
      <c r="AZ63" s="884"/>
      <c r="BA63" s="884"/>
      <c r="BB63" s="884"/>
      <c r="BC63" s="884"/>
      <c r="BD63" s="884"/>
      <c r="BE63" s="885"/>
      <c r="BF63" s="885"/>
      <c r="BG63" s="885"/>
      <c r="BH63" s="885"/>
      <c r="BI63" s="886"/>
      <c r="BJ63" s="887" t="s">
        <v>128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411</v>
      </c>
      <c r="B66" s="764"/>
      <c r="C66" s="764"/>
      <c r="D66" s="764"/>
      <c r="E66" s="764"/>
      <c r="F66" s="764"/>
      <c r="G66" s="764"/>
      <c r="H66" s="764"/>
      <c r="I66" s="764"/>
      <c r="J66" s="764"/>
      <c r="K66" s="764"/>
      <c r="L66" s="764"/>
      <c r="M66" s="764"/>
      <c r="N66" s="764"/>
      <c r="O66" s="764"/>
      <c r="P66" s="765"/>
      <c r="Q66" s="769" t="s">
        <v>393</v>
      </c>
      <c r="R66" s="770"/>
      <c r="S66" s="770"/>
      <c r="T66" s="770"/>
      <c r="U66" s="771"/>
      <c r="V66" s="769" t="s">
        <v>412</v>
      </c>
      <c r="W66" s="770"/>
      <c r="X66" s="770"/>
      <c r="Y66" s="770"/>
      <c r="Z66" s="771"/>
      <c r="AA66" s="769" t="s">
        <v>395</v>
      </c>
      <c r="AB66" s="770"/>
      <c r="AC66" s="770"/>
      <c r="AD66" s="770"/>
      <c r="AE66" s="771"/>
      <c r="AF66" s="890" t="s">
        <v>396</v>
      </c>
      <c r="AG66" s="851"/>
      <c r="AH66" s="851"/>
      <c r="AI66" s="851"/>
      <c r="AJ66" s="891"/>
      <c r="AK66" s="769" t="s">
        <v>413</v>
      </c>
      <c r="AL66" s="764"/>
      <c r="AM66" s="764"/>
      <c r="AN66" s="764"/>
      <c r="AO66" s="765"/>
      <c r="AP66" s="769" t="s">
        <v>414</v>
      </c>
      <c r="AQ66" s="770"/>
      <c r="AR66" s="770"/>
      <c r="AS66" s="770"/>
      <c r="AT66" s="771"/>
      <c r="AU66" s="769" t="s">
        <v>415</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567</v>
      </c>
      <c r="C68" s="906"/>
      <c r="D68" s="906"/>
      <c r="E68" s="906"/>
      <c r="F68" s="906"/>
      <c r="G68" s="906"/>
      <c r="H68" s="906"/>
      <c r="I68" s="906"/>
      <c r="J68" s="906"/>
      <c r="K68" s="906"/>
      <c r="L68" s="906"/>
      <c r="M68" s="906"/>
      <c r="N68" s="906"/>
      <c r="O68" s="906"/>
      <c r="P68" s="907"/>
      <c r="Q68" s="908">
        <v>17</v>
      </c>
      <c r="R68" s="902"/>
      <c r="S68" s="902"/>
      <c r="T68" s="902"/>
      <c r="U68" s="902"/>
      <c r="V68" s="902">
        <v>14</v>
      </c>
      <c r="W68" s="902"/>
      <c r="X68" s="902"/>
      <c r="Y68" s="902"/>
      <c r="Z68" s="902"/>
      <c r="AA68" s="902">
        <v>3</v>
      </c>
      <c r="AB68" s="902"/>
      <c r="AC68" s="902"/>
      <c r="AD68" s="902"/>
      <c r="AE68" s="902"/>
      <c r="AF68" s="902">
        <v>3</v>
      </c>
      <c r="AG68" s="902"/>
      <c r="AH68" s="902"/>
      <c r="AI68" s="902"/>
      <c r="AJ68" s="902"/>
      <c r="AK68" s="902">
        <v>0</v>
      </c>
      <c r="AL68" s="902"/>
      <c r="AM68" s="902"/>
      <c r="AN68" s="902"/>
      <c r="AO68" s="902"/>
      <c r="AP68" s="902">
        <v>0</v>
      </c>
      <c r="AQ68" s="902"/>
      <c r="AR68" s="902"/>
      <c r="AS68" s="902"/>
      <c r="AT68" s="902"/>
      <c r="AU68" s="902" t="s">
        <v>504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568</v>
      </c>
      <c r="C69" s="910"/>
      <c r="D69" s="910"/>
      <c r="E69" s="910"/>
      <c r="F69" s="910"/>
      <c r="G69" s="910"/>
      <c r="H69" s="910"/>
      <c r="I69" s="910"/>
      <c r="J69" s="910"/>
      <c r="K69" s="910"/>
      <c r="L69" s="910"/>
      <c r="M69" s="910"/>
      <c r="N69" s="910"/>
      <c r="O69" s="910"/>
      <c r="P69" s="911"/>
      <c r="Q69" s="912">
        <v>3069</v>
      </c>
      <c r="R69" s="866"/>
      <c r="S69" s="866"/>
      <c r="T69" s="866"/>
      <c r="U69" s="866"/>
      <c r="V69" s="866">
        <v>2995</v>
      </c>
      <c r="W69" s="866"/>
      <c r="X69" s="866"/>
      <c r="Y69" s="866"/>
      <c r="Z69" s="866"/>
      <c r="AA69" s="866">
        <v>75</v>
      </c>
      <c r="AB69" s="866"/>
      <c r="AC69" s="866"/>
      <c r="AD69" s="866"/>
      <c r="AE69" s="866"/>
      <c r="AF69" s="866">
        <v>75</v>
      </c>
      <c r="AG69" s="866"/>
      <c r="AH69" s="866"/>
      <c r="AI69" s="866"/>
      <c r="AJ69" s="866"/>
      <c r="AK69" s="866">
        <v>0</v>
      </c>
      <c r="AL69" s="866"/>
      <c r="AM69" s="866"/>
      <c r="AN69" s="866"/>
      <c r="AO69" s="866"/>
      <c r="AP69" s="866">
        <v>4228</v>
      </c>
      <c r="AQ69" s="866"/>
      <c r="AR69" s="866"/>
      <c r="AS69" s="866"/>
      <c r="AT69" s="866"/>
      <c r="AU69" s="866">
        <v>39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389</v>
      </c>
      <c r="B88" s="825" t="s">
        <v>416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78</v>
      </c>
      <c r="AG88" s="880"/>
      <c r="AH88" s="880"/>
      <c r="AI88" s="880"/>
      <c r="AJ88" s="880"/>
      <c r="AK88" s="877"/>
      <c r="AL88" s="877"/>
      <c r="AM88" s="877"/>
      <c r="AN88" s="877"/>
      <c r="AO88" s="877"/>
      <c r="AP88" s="880">
        <v>4228</v>
      </c>
      <c r="AQ88" s="880"/>
      <c r="AR88" s="880"/>
      <c r="AS88" s="880"/>
      <c r="AT88" s="880"/>
      <c r="AU88" s="880">
        <v>39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417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425</v>
      </c>
      <c r="AB109" s="929"/>
      <c r="AC109" s="929"/>
      <c r="AD109" s="929"/>
      <c r="AE109" s="930"/>
      <c r="AF109" s="928" t="s">
        <v>426</v>
      </c>
      <c r="AG109" s="929"/>
      <c r="AH109" s="929"/>
      <c r="AI109" s="929"/>
      <c r="AJ109" s="930"/>
      <c r="AK109" s="928" t="s">
        <v>306</v>
      </c>
      <c r="AL109" s="929"/>
      <c r="AM109" s="929"/>
      <c r="AN109" s="929"/>
      <c r="AO109" s="930"/>
      <c r="AP109" s="928" t="s">
        <v>427</v>
      </c>
      <c r="AQ109" s="929"/>
      <c r="AR109" s="929"/>
      <c r="AS109" s="929"/>
      <c r="AT109" s="931"/>
      <c r="AU109" s="94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425</v>
      </c>
      <c r="BR109" s="929"/>
      <c r="BS109" s="929"/>
      <c r="BT109" s="929"/>
      <c r="BU109" s="930"/>
      <c r="BV109" s="928" t="s">
        <v>426</v>
      </c>
      <c r="BW109" s="929"/>
      <c r="BX109" s="929"/>
      <c r="BY109" s="929"/>
      <c r="BZ109" s="930"/>
      <c r="CA109" s="928" t="s">
        <v>306</v>
      </c>
      <c r="CB109" s="929"/>
      <c r="CC109" s="929"/>
      <c r="CD109" s="929"/>
      <c r="CE109" s="930"/>
      <c r="CF109" s="949" t="s">
        <v>427</v>
      </c>
      <c r="CG109" s="949"/>
      <c r="CH109" s="949"/>
      <c r="CI109" s="949"/>
      <c r="CJ109" s="949"/>
      <c r="CK109" s="928"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425</v>
      </c>
      <c r="DH109" s="929"/>
      <c r="DI109" s="929"/>
      <c r="DJ109" s="929"/>
      <c r="DK109" s="930"/>
      <c r="DL109" s="928" t="s">
        <v>426</v>
      </c>
      <c r="DM109" s="929"/>
      <c r="DN109" s="929"/>
      <c r="DO109" s="929"/>
      <c r="DP109" s="930"/>
      <c r="DQ109" s="928" t="s">
        <v>306</v>
      </c>
      <c r="DR109" s="929"/>
      <c r="DS109" s="929"/>
      <c r="DT109" s="929"/>
      <c r="DU109" s="930"/>
      <c r="DV109" s="928" t="s">
        <v>427</v>
      </c>
      <c r="DW109" s="929"/>
      <c r="DX109" s="929"/>
      <c r="DY109" s="929"/>
      <c r="DZ109" s="931"/>
    </row>
    <row r="110" spans="1:131" s="230" customFormat="1" ht="26.25" customHeight="1" x14ac:dyDescent="0.15">
      <c r="A110" s="932" t="s">
        <v>429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461879</v>
      </c>
      <c r="AB110" s="936"/>
      <c r="AC110" s="936"/>
      <c r="AD110" s="936"/>
      <c r="AE110" s="937"/>
      <c r="AF110" s="938">
        <v>531644</v>
      </c>
      <c r="AG110" s="936"/>
      <c r="AH110" s="936"/>
      <c r="AI110" s="936"/>
      <c r="AJ110" s="937"/>
      <c r="AK110" s="938">
        <v>561897</v>
      </c>
      <c r="AL110" s="936"/>
      <c r="AM110" s="936"/>
      <c r="AN110" s="936"/>
      <c r="AO110" s="937"/>
      <c r="AP110" s="939">
        <v>22.3</v>
      </c>
      <c r="AQ110" s="940"/>
      <c r="AR110" s="940"/>
      <c r="AS110" s="940"/>
      <c r="AT110" s="941"/>
      <c r="AU110" s="942" t="s">
        <v>75</v>
      </c>
      <c r="AV110" s="943"/>
      <c r="AW110" s="943"/>
      <c r="AX110" s="943"/>
      <c r="AY110" s="943"/>
      <c r="AZ110" s="965" t="s">
        <v>430</v>
      </c>
      <c r="BA110" s="933"/>
      <c r="BB110" s="933"/>
      <c r="BC110" s="933"/>
      <c r="BD110" s="933"/>
      <c r="BE110" s="933"/>
      <c r="BF110" s="933"/>
      <c r="BG110" s="933"/>
      <c r="BH110" s="933"/>
      <c r="BI110" s="933"/>
      <c r="BJ110" s="933"/>
      <c r="BK110" s="933"/>
      <c r="BL110" s="933"/>
      <c r="BM110" s="933"/>
      <c r="BN110" s="933"/>
      <c r="BO110" s="933"/>
      <c r="BP110" s="934"/>
      <c r="BQ110" s="966">
        <v>5004480</v>
      </c>
      <c r="BR110" s="967"/>
      <c r="BS110" s="967"/>
      <c r="BT110" s="967"/>
      <c r="BU110" s="967"/>
      <c r="BV110" s="967">
        <v>4864129</v>
      </c>
      <c r="BW110" s="967"/>
      <c r="BX110" s="967"/>
      <c r="BY110" s="967"/>
      <c r="BZ110" s="967"/>
      <c r="CA110" s="967">
        <v>4585109</v>
      </c>
      <c r="CB110" s="967"/>
      <c r="CC110" s="967"/>
      <c r="CD110" s="967"/>
      <c r="CE110" s="967"/>
      <c r="CF110" s="980">
        <v>181.9</v>
      </c>
      <c r="CG110" s="981"/>
      <c r="CH110" s="981"/>
      <c r="CI110" s="981"/>
      <c r="CJ110" s="981"/>
      <c r="CK110" s="982" t="s">
        <v>431</v>
      </c>
      <c r="CL110" s="983"/>
      <c r="CM110" s="965" t="s">
        <v>432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128</v>
      </c>
      <c r="DH110" s="967"/>
      <c r="DI110" s="967"/>
      <c r="DJ110" s="967"/>
      <c r="DK110" s="967"/>
      <c r="DL110" s="967" t="s">
        <v>128</v>
      </c>
      <c r="DM110" s="967"/>
      <c r="DN110" s="967"/>
      <c r="DO110" s="967"/>
      <c r="DP110" s="967"/>
      <c r="DQ110" s="967" t="s">
        <v>128</v>
      </c>
      <c r="DR110" s="967"/>
      <c r="DS110" s="967"/>
      <c r="DT110" s="967"/>
      <c r="DU110" s="967"/>
      <c r="DV110" s="968" t="s">
        <v>433</v>
      </c>
      <c r="DW110" s="968"/>
      <c r="DX110" s="968"/>
      <c r="DY110" s="968"/>
      <c r="DZ110" s="969"/>
    </row>
    <row r="111" spans="1:131" s="230" customFormat="1" ht="26.25" customHeight="1" x14ac:dyDescent="0.15">
      <c r="A111" s="970" t="s">
        <v>434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128</v>
      </c>
      <c r="AB111" s="974"/>
      <c r="AC111" s="974"/>
      <c r="AD111" s="974"/>
      <c r="AE111" s="975"/>
      <c r="AF111" s="976" t="s">
        <v>435</v>
      </c>
      <c r="AG111" s="974"/>
      <c r="AH111" s="974"/>
      <c r="AI111" s="974"/>
      <c r="AJ111" s="975"/>
      <c r="AK111" s="976" t="s">
        <v>128</v>
      </c>
      <c r="AL111" s="974"/>
      <c r="AM111" s="974"/>
      <c r="AN111" s="974"/>
      <c r="AO111" s="975"/>
      <c r="AP111" s="977" t="s">
        <v>435</v>
      </c>
      <c r="AQ111" s="978"/>
      <c r="AR111" s="978"/>
      <c r="AS111" s="978"/>
      <c r="AT111" s="979"/>
      <c r="AU111" s="944"/>
      <c r="AV111" s="945"/>
      <c r="AW111" s="945"/>
      <c r="AX111" s="945"/>
      <c r="AY111" s="945"/>
      <c r="AZ111" s="958" t="s">
        <v>436</v>
      </c>
      <c r="BA111" s="959"/>
      <c r="BB111" s="959"/>
      <c r="BC111" s="959"/>
      <c r="BD111" s="959"/>
      <c r="BE111" s="959"/>
      <c r="BF111" s="959"/>
      <c r="BG111" s="959"/>
      <c r="BH111" s="959"/>
      <c r="BI111" s="959"/>
      <c r="BJ111" s="959"/>
      <c r="BK111" s="959"/>
      <c r="BL111" s="959"/>
      <c r="BM111" s="959"/>
      <c r="BN111" s="959"/>
      <c r="BO111" s="959"/>
      <c r="BP111" s="960"/>
      <c r="BQ111" s="961">
        <v>229</v>
      </c>
      <c r="BR111" s="962"/>
      <c r="BS111" s="962"/>
      <c r="BT111" s="962"/>
      <c r="BU111" s="962"/>
      <c r="BV111" s="962" t="s">
        <v>435</v>
      </c>
      <c r="BW111" s="962"/>
      <c r="BX111" s="962"/>
      <c r="BY111" s="962"/>
      <c r="BZ111" s="962"/>
      <c r="CA111" s="962" t="s">
        <v>128</v>
      </c>
      <c r="CB111" s="962"/>
      <c r="CC111" s="962"/>
      <c r="CD111" s="962"/>
      <c r="CE111" s="962"/>
      <c r="CF111" s="956" t="s">
        <v>128</v>
      </c>
      <c r="CG111" s="957"/>
      <c r="CH111" s="957"/>
      <c r="CI111" s="957"/>
      <c r="CJ111" s="957"/>
      <c r="CK111" s="984"/>
      <c r="CL111" s="985"/>
      <c r="CM111" s="958" t="s">
        <v>437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435</v>
      </c>
      <c r="DH111" s="962"/>
      <c r="DI111" s="962"/>
      <c r="DJ111" s="962"/>
      <c r="DK111" s="962"/>
      <c r="DL111" s="962" t="s">
        <v>128</v>
      </c>
      <c r="DM111" s="962"/>
      <c r="DN111" s="962"/>
      <c r="DO111" s="962"/>
      <c r="DP111" s="962"/>
      <c r="DQ111" s="962" t="s">
        <v>128</v>
      </c>
      <c r="DR111" s="962"/>
      <c r="DS111" s="962"/>
      <c r="DT111" s="962"/>
      <c r="DU111" s="962"/>
      <c r="DV111" s="963" t="s">
        <v>128</v>
      </c>
      <c r="DW111" s="963"/>
      <c r="DX111" s="963"/>
      <c r="DY111" s="963"/>
      <c r="DZ111" s="964"/>
    </row>
    <row r="112" spans="1:131" s="230" customFormat="1" ht="26.25" customHeight="1" x14ac:dyDescent="0.15">
      <c r="A112" s="988" t="s">
        <v>438</v>
      </c>
      <c r="B112" s="989"/>
      <c r="C112" s="959" t="s">
        <v>439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128</v>
      </c>
      <c r="AB112" s="995"/>
      <c r="AC112" s="995"/>
      <c r="AD112" s="995"/>
      <c r="AE112" s="996"/>
      <c r="AF112" s="997" t="s">
        <v>128</v>
      </c>
      <c r="AG112" s="995"/>
      <c r="AH112" s="995"/>
      <c r="AI112" s="995"/>
      <c r="AJ112" s="996"/>
      <c r="AK112" s="997" t="s">
        <v>128</v>
      </c>
      <c r="AL112" s="995"/>
      <c r="AM112" s="995"/>
      <c r="AN112" s="995"/>
      <c r="AO112" s="996"/>
      <c r="AP112" s="998" t="s">
        <v>128</v>
      </c>
      <c r="AQ112" s="999"/>
      <c r="AR112" s="999"/>
      <c r="AS112" s="999"/>
      <c r="AT112" s="1000"/>
      <c r="AU112" s="944"/>
      <c r="AV112" s="945"/>
      <c r="AW112" s="945"/>
      <c r="AX112" s="945"/>
      <c r="AY112" s="945"/>
      <c r="AZ112" s="958" t="s">
        <v>440</v>
      </c>
      <c r="BA112" s="959"/>
      <c r="BB112" s="959"/>
      <c r="BC112" s="959"/>
      <c r="BD112" s="959"/>
      <c r="BE112" s="959"/>
      <c r="BF112" s="959"/>
      <c r="BG112" s="959"/>
      <c r="BH112" s="959"/>
      <c r="BI112" s="959"/>
      <c r="BJ112" s="959"/>
      <c r="BK112" s="959"/>
      <c r="BL112" s="959"/>
      <c r="BM112" s="959"/>
      <c r="BN112" s="959"/>
      <c r="BO112" s="959"/>
      <c r="BP112" s="960"/>
      <c r="BQ112" s="961">
        <v>2253370</v>
      </c>
      <c r="BR112" s="962"/>
      <c r="BS112" s="962"/>
      <c r="BT112" s="962"/>
      <c r="BU112" s="962"/>
      <c r="BV112" s="962">
        <v>1984071</v>
      </c>
      <c r="BW112" s="962"/>
      <c r="BX112" s="962"/>
      <c r="BY112" s="962"/>
      <c r="BZ112" s="962"/>
      <c r="CA112" s="962">
        <v>1764433</v>
      </c>
      <c r="CB112" s="962"/>
      <c r="CC112" s="962"/>
      <c r="CD112" s="962"/>
      <c r="CE112" s="962"/>
      <c r="CF112" s="956">
        <v>70</v>
      </c>
      <c r="CG112" s="957"/>
      <c r="CH112" s="957"/>
      <c r="CI112" s="957"/>
      <c r="CJ112" s="957"/>
      <c r="CK112" s="984"/>
      <c r="CL112" s="985"/>
      <c r="CM112" s="958" t="s">
        <v>441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435</v>
      </c>
      <c r="DH112" s="962"/>
      <c r="DI112" s="962"/>
      <c r="DJ112" s="962"/>
      <c r="DK112" s="962"/>
      <c r="DL112" s="962" t="s">
        <v>128</v>
      </c>
      <c r="DM112" s="962"/>
      <c r="DN112" s="962"/>
      <c r="DO112" s="962"/>
      <c r="DP112" s="962"/>
      <c r="DQ112" s="962" t="s">
        <v>128</v>
      </c>
      <c r="DR112" s="962"/>
      <c r="DS112" s="962"/>
      <c r="DT112" s="962"/>
      <c r="DU112" s="962"/>
      <c r="DV112" s="963" t="s">
        <v>435</v>
      </c>
      <c r="DW112" s="963"/>
      <c r="DX112" s="963"/>
      <c r="DY112" s="963"/>
      <c r="DZ112" s="964"/>
    </row>
    <row r="113" spans="1:130" s="230" customFormat="1" ht="26.25" customHeight="1" x14ac:dyDescent="0.15">
      <c r="A113" s="990"/>
      <c r="B113" s="991"/>
      <c r="C113" s="959" t="s">
        <v>442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149505</v>
      </c>
      <c r="AB113" s="974"/>
      <c r="AC113" s="974"/>
      <c r="AD113" s="974"/>
      <c r="AE113" s="975"/>
      <c r="AF113" s="976">
        <v>186691</v>
      </c>
      <c r="AG113" s="974"/>
      <c r="AH113" s="974"/>
      <c r="AI113" s="974"/>
      <c r="AJ113" s="975"/>
      <c r="AK113" s="976">
        <v>217399</v>
      </c>
      <c r="AL113" s="974"/>
      <c r="AM113" s="974"/>
      <c r="AN113" s="974"/>
      <c r="AO113" s="975"/>
      <c r="AP113" s="977">
        <v>8.6</v>
      </c>
      <c r="AQ113" s="978"/>
      <c r="AR113" s="978"/>
      <c r="AS113" s="978"/>
      <c r="AT113" s="979"/>
      <c r="AU113" s="944"/>
      <c r="AV113" s="945"/>
      <c r="AW113" s="945"/>
      <c r="AX113" s="945"/>
      <c r="AY113" s="945"/>
      <c r="AZ113" s="958" t="s">
        <v>443</v>
      </c>
      <c r="BA113" s="959"/>
      <c r="BB113" s="959"/>
      <c r="BC113" s="959"/>
      <c r="BD113" s="959"/>
      <c r="BE113" s="959"/>
      <c r="BF113" s="959"/>
      <c r="BG113" s="959"/>
      <c r="BH113" s="959"/>
      <c r="BI113" s="959"/>
      <c r="BJ113" s="959"/>
      <c r="BK113" s="959"/>
      <c r="BL113" s="959"/>
      <c r="BM113" s="959"/>
      <c r="BN113" s="959"/>
      <c r="BO113" s="959"/>
      <c r="BP113" s="960"/>
      <c r="BQ113" s="961">
        <v>67395</v>
      </c>
      <c r="BR113" s="962"/>
      <c r="BS113" s="962"/>
      <c r="BT113" s="962"/>
      <c r="BU113" s="962"/>
      <c r="BV113" s="962">
        <v>48342</v>
      </c>
      <c r="BW113" s="962"/>
      <c r="BX113" s="962"/>
      <c r="BY113" s="962"/>
      <c r="BZ113" s="962"/>
      <c r="CA113" s="962">
        <v>38976</v>
      </c>
      <c r="CB113" s="962"/>
      <c r="CC113" s="962"/>
      <c r="CD113" s="962"/>
      <c r="CE113" s="962"/>
      <c r="CF113" s="956">
        <v>1.5</v>
      </c>
      <c r="CG113" s="957"/>
      <c r="CH113" s="957"/>
      <c r="CI113" s="957"/>
      <c r="CJ113" s="957"/>
      <c r="CK113" s="984"/>
      <c r="CL113" s="985"/>
      <c r="CM113" s="958" t="s">
        <v>444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128</v>
      </c>
      <c r="DH113" s="995"/>
      <c r="DI113" s="995"/>
      <c r="DJ113" s="995"/>
      <c r="DK113" s="996"/>
      <c r="DL113" s="997" t="s">
        <v>435</v>
      </c>
      <c r="DM113" s="995"/>
      <c r="DN113" s="995"/>
      <c r="DO113" s="995"/>
      <c r="DP113" s="996"/>
      <c r="DQ113" s="997" t="s">
        <v>128</v>
      </c>
      <c r="DR113" s="995"/>
      <c r="DS113" s="995"/>
      <c r="DT113" s="995"/>
      <c r="DU113" s="996"/>
      <c r="DV113" s="998" t="s">
        <v>128</v>
      </c>
      <c r="DW113" s="999"/>
      <c r="DX113" s="999"/>
      <c r="DY113" s="999"/>
      <c r="DZ113" s="1000"/>
    </row>
    <row r="114" spans="1:130" s="230" customFormat="1" ht="26.25" customHeight="1" x14ac:dyDescent="0.15">
      <c r="A114" s="990"/>
      <c r="B114" s="991"/>
      <c r="C114" s="959" t="s">
        <v>445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19282</v>
      </c>
      <c r="AB114" s="995"/>
      <c r="AC114" s="995"/>
      <c r="AD114" s="995"/>
      <c r="AE114" s="996"/>
      <c r="AF114" s="997">
        <v>19281</v>
      </c>
      <c r="AG114" s="995"/>
      <c r="AH114" s="995"/>
      <c r="AI114" s="995"/>
      <c r="AJ114" s="996"/>
      <c r="AK114" s="997">
        <v>19279</v>
      </c>
      <c r="AL114" s="995"/>
      <c r="AM114" s="995"/>
      <c r="AN114" s="995"/>
      <c r="AO114" s="996"/>
      <c r="AP114" s="998">
        <v>0.8</v>
      </c>
      <c r="AQ114" s="999"/>
      <c r="AR114" s="999"/>
      <c r="AS114" s="999"/>
      <c r="AT114" s="1000"/>
      <c r="AU114" s="944"/>
      <c r="AV114" s="945"/>
      <c r="AW114" s="945"/>
      <c r="AX114" s="945"/>
      <c r="AY114" s="945"/>
      <c r="AZ114" s="958" t="s">
        <v>446</v>
      </c>
      <c r="BA114" s="959"/>
      <c r="BB114" s="959"/>
      <c r="BC114" s="959"/>
      <c r="BD114" s="959"/>
      <c r="BE114" s="959"/>
      <c r="BF114" s="959"/>
      <c r="BG114" s="959"/>
      <c r="BH114" s="959"/>
      <c r="BI114" s="959"/>
      <c r="BJ114" s="959"/>
      <c r="BK114" s="959"/>
      <c r="BL114" s="959"/>
      <c r="BM114" s="959"/>
      <c r="BN114" s="959"/>
      <c r="BO114" s="959"/>
      <c r="BP114" s="960"/>
      <c r="BQ114" s="961">
        <v>587736</v>
      </c>
      <c r="BR114" s="962"/>
      <c r="BS114" s="962"/>
      <c r="BT114" s="962"/>
      <c r="BU114" s="962"/>
      <c r="BV114" s="962">
        <v>421750</v>
      </c>
      <c r="BW114" s="962"/>
      <c r="BX114" s="962"/>
      <c r="BY114" s="962"/>
      <c r="BZ114" s="962"/>
      <c r="CA114" s="962">
        <v>604554</v>
      </c>
      <c r="CB114" s="962"/>
      <c r="CC114" s="962"/>
      <c r="CD114" s="962"/>
      <c r="CE114" s="962"/>
      <c r="CF114" s="956">
        <v>24</v>
      </c>
      <c r="CG114" s="957"/>
      <c r="CH114" s="957"/>
      <c r="CI114" s="957"/>
      <c r="CJ114" s="957"/>
      <c r="CK114" s="984"/>
      <c r="CL114" s="985"/>
      <c r="CM114" s="958" t="s">
        <v>447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435</v>
      </c>
      <c r="DH114" s="995"/>
      <c r="DI114" s="995"/>
      <c r="DJ114" s="995"/>
      <c r="DK114" s="996"/>
      <c r="DL114" s="997" t="s">
        <v>128</v>
      </c>
      <c r="DM114" s="995"/>
      <c r="DN114" s="995"/>
      <c r="DO114" s="995"/>
      <c r="DP114" s="996"/>
      <c r="DQ114" s="997" t="s">
        <v>435</v>
      </c>
      <c r="DR114" s="995"/>
      <c r="DS114" s="995"/>
      <c r="DT114" s="995"/>
      <c r="DU114" s="996"/>
      <c r="DV114" s="998" t="s">
        <v>128</v>
      </c>
      <c r="DW114" s="999"/>
      <c r="DX114" s="999"/>
      <c r="DY114" s="999"/>
      <c r="DZ114" s="1000"/>
    </row>
    <row r="115" spans="1:130" s="230" customFormat="1" ht="26.25" customHeight="1" x14ac:dyDescent="0.15">
      <c r="A115" s="990"/>
      <c r="B115" s="991"/>
      <c r="C115" s="959" t="s">
        <v>448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759</v>
      </c>
      <c r="AB115" s="974"/>
      <c r="AC115" s="974"/>
      <c r="AD115" s="974"/>
      <c r="AE115" s="975"/>
      <c r="AF115" s="976">
        <v>157</v>
      </c>
      <c r="AG115" s="974"/>
      <c r="AH115" s="974"/>
      <c r="AI115" s="974"/>
      <c r="AJ115" s="975"/>
      <c r="AK115" s="976">
        <v>150</v>
      </c>
      <c r="AL115" s="974"/>
      <c r="AM115" s="974"/>
      <c r="AN115" s="974"/>
      <c r="AO115" s="975"/>
      <c r="AP115" s="977">
        <v>0</v>
      </c>
      <c r="AQ115" s="978"/>
      <c r="AR115" s="978"/>
      <c r="AS115" s="978"/>
      <c r="AT115" s="979"/>
      <c r="AU115" s="944"/>
      <c r="AV115" s="945"/>
      <c r="AW115" s="945"/>
      <c r="AX115" s="945"/>
      <c r="AY115" s="945"/>
      <c r="AZ115" s="958" t="s">
        <v>449</v>
      </c>
      <c r="BA115" s="959"/>
      <c r="BB115" s="959"/>
      <c r="BC115" s="959"/>
      <c r="BD115" s="959"/>
      <c r="BE115" s="959"/>
      <c r="BF115" s="959"/>
      <c r="BG115" s="959"/>
      <c r="BH115" s="959"/>
      <c r="BI115" s="959"/>
      <c r="BJ115" s="959"/>
      <c r="BK115" s="959"/>
      <c r="BL115" s="959"/>
      <c r="BM115" s="959"/>
      <c r="BN115" s="959"/>
      <c r="BO115" s="959"/>
      <c r="BP115" s="960"/>
      <c r="BQ115" s="961" t="s">
        <v>128</v>
      </c>
      <c r="BR115" s="962"/>
      <c r="BS115" s="962"/>
      <c r="BT115" s="962"/>
      <c r="BU115" s="962"/>
      <c r="BV115" s="962" t="s">
        <v>435</v>
      </c>
      <c r="BW115" s="962"/>
      <c r="BX115" s="962"/>
      <c r="BY115" s="962"/>
      <c r="BZ115" s="962"/>
      <c r="CA115" s="962" t="s">
        <v>128</v>
      </c>
      <c r="CB115" s="962"/>
      <c r="CC115" s="962"/>
      <c r="CD115" s="962"/>
      <c r="CE115" s="962"/>
      <c r="CF115" s="956" t="s">
        <v>128</v>
      </c>
      <c r="CG115" s="957"/>
      <c r="CH115" s="957"/>
      <c r="CI115" s="957"/>
      <c r="CJ115" s="957"/>
      <c r="CK115" s="984"/>
      <c r="CL115" s="985"/>
      <c r="CM115" s="958" t="s">
        <v>450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128</v>
      </c>
      <c r="DH115" s="995"/>
      <c r="DI115" s="995"/>
      <c r="DJ115" s="995"/>
      <c r="DK115" s="996"/>
      <c r="DL115" s="997" t="s">
        <v>128</v>
      </c>
      <c r="DM115" s="995"/>
      <c r="DN115" s="995"/>
      <c r="DO115" s="995"/>
      <c r="DP115" s="996"/>
      <c r="DQ115" s="997" t="s">
        <v>128</v>
      </c>
      <c r="DR115" s="995"/>
      <c r="DS115" s="995"/>
      <c r="DT115" s="995"/>
      <c r="DU115" s="996"/>
      <c r="DV115" s="998" t="s">
        <v>128</v>
      </c>
      <c r="DW115" s="999"/>
      <c r="DX115" s="999"/>
      <c r="DY115" s="999"/>
      <c r="DZ115" s="1000"/>
    </row>
    <row r="116" spans="1:130" s="230" customFormat="1" ht="26.25" customHeight="1" x14ac:dyDescent="0.15">
      <c r="A116" s="992"/>
      <c r="B116" s="993"/>
      <c r="C116" s="1001" t="s">
        <v>451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355</v>
      </c>
      <c r="AB116" s="995"/>
      <c r="AC116" s="995"/>
      <c r="AD116" s="995"/>
      <c r="AE116" s="996"/>
      <c r="AF116" s="997">
        <v>222</v>
      </c>
      <c r="AG116" s="995"/>
      <c r="AH116" s="995"/>
      <c r="AI116" s="995"/>
      <c r="AJ116" s="996"/>
      <c r="AK116" s="997">
        <v>144</v>
      </c>
      <c r="AL116" s="995"/>
      <c r="AM116" s="995"/>
      <c r="AN116" s="995"/>
      <c r="AO116" s="996"/>
      <c r="AP116" s="998">
        <v>0</v>
      </c>
      <c r="AQ116" s="999"/>
      <c r="AR116" s="999"/>
      <c r="AS116" s="999"/>
      <c r="AT116" s="1000"/>
      <c r="AU116" s="944"/>
      <c r="AV116" s="945"/>
      <c r="AW116" s="945"/>
      <c r="AX116" s="945"/>
      <c r="AY116" s="945"/>
      <c r="AZ116" s="1003" t="s">
        <v>452</v>
      </c>
      <c r="BA116" s="1004"/>
      <c r="BB116" s="1004"/>
      <c r="BC116" s="1004"/>
      <c r="BD116" s="1004"/>
      <c r="BE116" s="1004"/>
      <c r="BF116" s="1004"/>
      <c r="BG116" s="1004"/>
      <c r="BH116" s="1004"/>
      <c r="BI116" s="1004"/>
      <c r="BJ116" s="1004"/>
      <c r="BK116" s="1004"/>
      <c r="BL116" s="1004"/>
      <c r="BM116" s="1004"/>
      <c r="BN116" s="1004"/>
      <c r="BO116" s="1004"/>
      <c r="BP116" s="1005"/>
      <c r="BQ116" s="961" t="s">
        <v>128</v>
      </c>
      <c r="BR116" s="962"/>
      <c r="BS116" s="962"/>
      <c r="BT116" s="962"/>
      <c r="BU116" s="962"/>
      <c r="BV116" s="962" t="s">
        <v>128</v>
      </c>
      <c r="BW116" s="962"/>
      <c r="BX116" s="962"/>
      <c r="BY116" s="962"/>
      <c r="BZ116" s="962"/>
      <c r="CA116" s="962" t="s">
        <v>435</v>
      </c>
      <c r="CB116" s="962"/>
      <c r="CC116" s="962"/>
      <c r="CD116" s="962"/>
      <c r="CE116" s="962"/>
      <c r="CF116" s="956" t="s">
        <v>128</v>
      </c>
      <c r="CG116" s="957"/>
      <c r="CH116" s="957"/>
      <c r="CI116" s="957"/>
      <c r="CJ116" s="957"/>
      <c r="CK116" s="984"/>
      <c r="CL116" s="985"/>
      <c r="CM116" s="958" t="s">
        <v>453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435</v>
      </c>
      <c r="DH116" s="995"/>
      <c r="DI116" s="995"/>
      <c r="DJ116" s="995"/>
      <c r="DK116" s="996"/>
      <c r="DL116" s="997" t="s">
        <v>128</v>
      </c>
      <c r="DM116" s="995"/>
      <c r="DN116" s="995"/>
      <c r="DO116" s="995"/>
      <c r="DP116" s="996"/>
      <c r="DQ116" s="997" t="s">
        <v>128</v>
      </c>
      <c r="DR116" s="995"/>
      <c r="DS116" s="995"/>
      <c r="DT116" s="995"/>
      <c r="DU116" s="996"/>
      <c r="DV116" s="998" t="s">
        <v>128</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454</v>
      </c>
      <c r="Z117" s="930"/>
      <c r="AA117" s="1014">
        <v>631780</v>
      </c>
      <c r="AB117" s="1015"/>
      <c r="AC117" s="1015"/>
      <c r="AD117" s="1015"/>
      <c r="AE117" s="1016"/>
      <c r="AF117" s="1017">
        <v>737995</v>
      </c>
      <c r="AG117" s="1015"/>
      <c r="AH117" s="1015"/>
      <c r="AI117" s="1015"/>
      <c r="AJ117" s="1016"/>
      <c r="AK117" s="1017">
        <v>798869</v>
      </c>
      <c r="AL117" s="1015"/>
      <c r="AM117" s="1015"/>
      <c r="AN117" s="1015"/>
      <c r="AO117" s="1016"/>
      <c r="AP117" s="1018"/>
      <c r="AQ117" s="1019"/>
      <c r="AR117" s="1019"/>
      <c r="AS117" s="1019"/>
      <c r="AT117" s="1020"/>
      <c r="AU117" s="944"/>
      <c r="AV117" s="945"/>
      <c r="AW117" s="945"/>
      <c r="AX117" s="945"/>
      <c r="AY117" s="945"/>
      <c r="AZ117" s="1010" t="s">
        <v>455</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128</v>
      </c>
      <c r="CB117" s="962"/>
      <c r="CC117" s="962"/>
      <c r="CD117" s="962"/>
      <c r="CE117" s="962"/>
      <c r="CF117" s="956" t="s">
        <v>128</v>
      </c>
      <c r="CG117" s="957"/>
      <c r="CH117" s="957"/>
      <c r="CI117" s="957"/>
      <c r="CJ117" s="957"/>
      <c r="CK117" s="984"/>
      <c r="CL117" s="985"/>
      <c r="CM117" s="958" t="s">
        <v>456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128</v>
      </c>
      <c r="DH117" s="995"/>
      <c r="DI117" s="995"/>
      <c r="DJ117" s="995"/>
      <c r="DK117" s="996"/>
      <c r="DL117" s="997" t="s">
        <v>128</v>
      </c>
      <c r="DM117" s="995"/>
      <c r="DN117" s="995"/>
      <c r="DO117" s="995"/>
      <c r="DP117" s="996"/>
      <c r="DQ117" s="997" t="s">
        <v>128</v>
      </c>
      <c r="DR117" s="995"/>
      <c r="DS117" s="995"/>
      <c r="DT117" s="995"/>
      <c r="DU117" s="996"/>
      <c r="DV117" s="998" t="s">
        <v>128</v>
      </c>
      <c r="DW117" s="999"/>
      <c r="DX117" s="999"/>
      <c r="DY117" s="999"/>
      <c r="DZ117" s="1000"/>
    </row>
    <row r="118" spans="1:130" s="230" customFormat="1" ht="26.25" customHeight="1" x14ac:dyDescent="0.15">
      <c r="A118" s="94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425</v>
      </c>
      <c r="AB118" s="929"/>
      <c r="AC118" s="929"/>
      <c r="AD118" s="929"/>
      <c r="AE118" s="930"/>
      <c r="AF118" s="928" t="s">
        <v>426</v>
      </c>
      <c r="AG118" s="929"/>
      <c r="AH118" s="929"/>
      <c r="AI118" s="929"/>
      <c r="AJ118" s="930"/>
      <c r="AK118" s="928" t="s">
        <v>306</v>
      </c>
      <c r="AL118" s="929"/>
      <c r="AM118" s="929"/>
      <c r="AN118" s="929"/>
      <c r="AO118" s="930"/>
      <c r="AP118" s="1006" t="s">
        <v>427</v>
      </c>
      <c r="AQ118" s="1007"/>
      <c r="AR118" s="1007"/>
      <c r="AS118" s="1007"/>
      <c r="AT118" s="1008"/>
      <c r="AU118" s="944"/>
      <c r="AV118" s="945"/>
      <c r="AW118" s="945"/>
      <c r="AX118" s="945"/>
      <c r="AY118" s="945"/>
      <c r="AZ118" s="1009" t="s">
        <v>457</v>
      </c>
      <c r="BA118" s="1001"/>
      <c r="BB118" s="1001"/>
      <c r="BC118" s="1001"/>
      <c r="BD118" s="1001"/>
      <c r="BE118" s="1001"/>
      <c r="BF118" s="1001"/>
      <c r="BG118" s="1001"/>
      <c r="BH118" s="1001"/>
      <c r="BI118" s="1001"/>
      <c r="BJ118" s="1001"/>
      <c r="BK118" s="1001"/>
      <c r="BL118" s="1001"/>
      <c r="BM118" s="1001"/>
      <c r="BN118" s="1001"/>
      <c r="BO118" s="1001"/>
      <c r="BP118" s="1002"/>
      <c r="BQ118" s="1035" t="s">
        <v>128</v>
      </c>
      <c r="BR118" s="1036"/>
      <c r="BS118" s="1036"/>
      <c r="BT118" s="1036"/>
      <c r="BU118" s="1036"/>
      <c r="BV118" s="1036" t="s">
        <v>128</v>
      </c>
      <c r="BW118" s="1036"/>
      <c r="BX118" s="1036"/>
      <c r="BY118" s="1036"/>
      <c r="BZ118" s="1036"/>
      <c r="CA118" s="1036" t="s">
        <v>128</v>
      </c>
      <c r="CB118" s="1036"/>
      <c r="CC118" s="1036"/>
      <c r="CD118" s="1036"/>
      <c r="CE118" s="1036"/>
      <c r="CF118" s="956" t="s">
        <v>128</v>
      </c>
      <c r="CG118" s="957"/>
      <c r="CH118" s="957"/>
      <c r="CI118" s="957"/>
      <c r="CJ118" s="957"/>
      <c r="CK118" s="984"/>
      <c r="CL118" s="985"/>
      <c r="CM118" s="958" t="s">
        <v>458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128</v>
      </c>
      <c r="DH118" s="995"/>
      <c r="DI118" s="995"/>
      <c r="DJ118" s="995"/>
      <c r="DK118" s="996"/>
      <c r="DL118" s="997" t="s">
        <v>128</v>
      </c>
      <c r="DM118" s="995"/>
      <c r="DN118" s="995"/>
      <c r="DO118" s="995"/>
      <c r="DP118" s="996"/>
      <c r="DQ118" s="997" t="s">
        <v>128</v>
      </c>
      <c r="DR118" s="995"/>
      <c r="DS118" s="995"/>
      <c r="DT118" s="995"/>
      <c r="DU118" s="996"/>
      <c r="DV118" s="998" t="s">
        <v>128</v>
      </c>
      <c r="DW118" s="999"/>
      <c r="DX118" s="999"/>
      <c r="DY118" s="999"/>
      <c r="DZ118" s="1000"/>
    </row>
    <row r="119" spans="1:130" s="230" customFormat="1" ht="26.25" customHeight="1" x14ac:dyDescent="0.15">
      <c r="A119" s="1092" t="s">
        <v>431</v>
      </c>
      <c r="B119" s="983"/>
      <c r="C119" s="965" t="s">
        <v>432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128</v>
      </c>
      <c r="AB119" s="936"/>
      <c r="AC119" s="936"/>
      <c r="AD119" s="936"/>
      <c r="AE119" s="937"/>
      <c r="AF119" s="938" t="s">
        <v>128</v>
      </c>
      <c r="AG119" s="936"/>
      <c r="AH119" s="936"/>
      <c r="AI119" s="936"/>
      <c r="AJ119" s="937"/>
      <c r="AK119" s="938" t="s">
        <v>128</v>
      </c>
      <c r="AL119" s="936"/>
      <c r="AM119" s="936"/>
      <c r="AN119" s="936"/>
      <c r="AO119" s="937"/>
      <c r="AP119" s="939" t="s">
        <v>128</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459</v>
      </c>
      <c r="BP119" s="1041"/>
      <c r="BQ119" s="1035">
        <v>7913210</v>
      </c>
      <c r="BR119" s="1036"/>
      <c r="BS119" s="1036"/>
      <c r="BT119" s="1036"/>
      <c r="BU119" s="1036"/>
      <c r="BV119" s="1036">
        <v>7318292</v>
      </c>
      <c r="BW119" s="1036"/>
      <c r="BX119" s="1036"/>
      <c r="BY119" s="1036"/>
      <c r="BZ119" s="1036"/>
      <c r="CA119" s="1036">
        <v>6993072</v>
      </c>
      <c r="CB119" s="1036"/>
      <c r="CC119" s="1036"/>
      <c r="CD119" s="1036"/>
      <c r="CE119" s="1036"/>
      <c r="CF119" s="1037"/>
      <c r="CG119" s="1038"/>
      <c r="CH119" s="1038"/>
      <c r="CI119" s="1038"/>
      <c r="CJ119" s="1039"/>
      <c r="CK119" s="986"/>
      <c r="CL119" s="987"/>
      <c r="CM119" s="1009" t="s">
        <v>460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229</v>
      </c>
      <c r="DH119" s="1022"/>
      <c r="DI119" s="1022"/>
      <c r="DJ119" s="1022"/>
      <c r="DK119" s="1023"/>
      <c r="DL119" s="1021" t="s">
        <v>128</v>
      </c>
      <c r="DM119" s="1022"/>
      <c r="DN119" s="1022"/>
      <c r="DO119" s="1022"/>
      <c r="DP119" s="1023"/>
      <c r="DQ119" s="1021" t="s">
        <v>128</v>
      </c>
      <c r="DR119" s="1022"/>
      <c r="DS119" s="1022"/>
      <c r="DT119" s="1022"/>
      <c r="DU119" s="1023"/>
      <c r="DV119" s="1024" t="s">
        <v>128</v>
      </c>
      <c r="DW119" s="1025"/>
      <c r="DX119" s="1025"/>
      <c r="DY119" s="1025"/>
      <c r="DZ119" s="1026"/>
    </row>
    <row r="120" spans="1:130" s="230" customFormat="1" ht="26.25" customHeight="1" x14ac:dyDescent="0.15">
      <c r="A120" s="1093"/>
      <c r="B120" s="985"/>
      <c r="C120" s="958" t="s">
        <v>437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128</v>
      </c>
      <c r="AG120" s="995"/>
      <c r="AH120" s="995"/>
      <c r="AI120" s="995"/>
      <c r="AJ120" s="996"/>
      <c r="AK120" s="997" t="s">
        <v>128</v>
      </c>
      <c r="AL120" s="995"/>
      <c r="AM120" s="995"/>
      <c r="AN120" s="995"/>
      <c r="AO120" s="996"/>
      <c r="AP120" s="998" t="s">
        <v>128</v>
      </c>
      <c r="AQ120" s="999"/>
      <c r="AR120" s="999"/>
      <c r="AS120" s="999"/>
      <c r="AT120" s="1000"/>
      <c r="AU120" s="1027" t="s">
        <v>461</v>
      </c>
      <c r="AV120" s="1028"/>
      <c r="AW120" s="1028"/>
      <c r="AX120" s="1028"/>
      <c r="AY120" s="1029"/>
      <c r="AZ120" s="965" t="s">
        <v>462</v>
      </c>
      <c r="BA120" s="933"/>
      <c r="BB120" s="933"/>
      <c r="BC120" s="933"/>
      <c r="BD120" s="933"/>
      <c r="BE120" s="933"/>
      <c r="BF120" s="933"/>
      <c r="BG120" s="933"/>
      <c r="BH120" s="933"/>
      <c r="BI120" s="933"/>
      <c r="BJ120" s="933"/>
      <c r="BK120" s="933"/>
      <c r="BL120" s="933"/>
      <c r="BM120" s="933"/>
      <c r="BN120" s="933"/>
      <c r="BO120" s="933"/>
      <c r="BP120" s="934"/>
      <c r="BQ120" s="966">
        <v>3344208</v>
      </c>
      <c r="BR120" s="967"/>
      <c r="BS120" s="967"/>
      <c r="BT120" s="967"/>
      <c r="BU120" s="967"/>
      <c r="BV120" s="967">
        <v>3538404</v>
      </c>
      <c r="BW120" s="967"/>
      <c r="BX120" s="967"/>
      <c r="BY120" s="967"/>
      <c r="BZ120" s="967"/>
      <c r="CA120" s="967">
        <v>3448850</v>
      </c>
      <c r="CB120" s="967"/>
      <c r="CC120" s="967"/>
      <c r="CD120" s="967"/>
      <c r="CE120" s="967"/>
      <c r="CF120" s="980">
        <v>136.80000000000001</v>
      </c>
      <c r="CG120" s="981"/>
      <c r="CH120" s="981"/>
      <c r="CI120" s="981"/>
      <c r="CJ120" s="981"/>
      <c r="CK120" s="1042" t="s">
        <v>463</v>
      </c>
      <c r="CL120" s="1043"/>
      <c r="CM120" s="1043"/>
      <c r="CN120" s="1043"/>
      <c r="CO120" s="1044"/>
      <c r="CP120" s="1050" t="s">
        <v>405</v>
      </c>
      <c r="CQ120" s="1051"/>
      <c r="CR120" s="1051"/>
      <c r="CS120" s="1051"/>
      <c r="CT120" s="1051"/>
      <c r="CU120" s="1051"/>
      <c r="CV120" s="1051"/>
      <c r="CW120" s="1051"/>
      <c r="CX120" s="1051"/>
      <c r="CY120" s="1051"/>
      <c r="CZ120" s="1051"/>
      <c r="DA120" s="1051"/>
      <c r="DB120" s="1051"/>
      <c r="DC120" s="1051"/>
      <c r="DD120" s="1051"/>
      <c r="DE120" s="1051"/>
      <c r="DF120" s="1052"/>
      <c r="DG120" s="966">
        <v>1705891</v>
      </c>
      <c r="DH120" s="967"/>
      <c r="DI120" s="967"/>
      <c r="DJ120" s="967"/>
      <c r="DK120" s="967"/>
      <c r="DL120" s="967">
        <v>1558900</v>
      </c>
      <c r="DM120" s="967"/>
      <c r="DN120" s="967"/>
      <c r="DO120" s="967"/>
      <c r="DP120" s="967"/>
      <c r="DQ120" s="967">
        <v>1404826</v>
      </c>
      <c r="DR120" s="967"/>
      <c r="DS120" s="967"/>
      <c r="DT120" s="967"/>
      <c r="DU120" s="967"/>
      <c r="DV120" s="968">
        <v>55.7</v>
      </c>
      <c r="DW120" s="968"/>
      <c r="DX120" s="968"/>
      <c r="DY120" s="968"/>
      <c r="DZ120" s="969"/>
    </row>
    <row r="121" spans="1:130" s="230" customFormat="1" ht="26.25" customHeight="1" x14ac:dyDescent="0.15">
      <c r="A121" s="1093"/>
      <c r="B121" s="985"/>
      <c r="C121" s="1010" t="s">
        <v>464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128</v>
      </c>
      <c r="AB121" s="995"/>
      <c r="AC121" s="995"/>
      <c r="AD121" s="995"/>
      <c r="AE121" s="996"/>
      <c r="AF121" s="997" t="s">
        <v>128</v>
      </c>
      <c r="AG121" s="995"/>
      <c r="AH121" s="995"/>
      <c r="AI121" s="995"/>
      <c r="AJ121" s="996"/>
      <c r="AK121" s="997" t="s">
        <v>128</v>
      </c>
      <c r="AL121" s="995"/>
      <c r="AM121" s="995"/>
      <c r="AN121" s="995"/>
      <c r="AO121" s="996"/>
      <c r="AP121" s="998" t="s">
        <v>128</v>
      </c>
      <c r="AQ121" s="999"/>
      <c r="AR121" s="999"/>
      <c r="AS121" s="999"/>
      <c r="AT121" s="1000"/>
      <c r="AU121" s="1030"/>
      <c r="AV121" s="1031"/>
      <c r="AW121" s="1031"/>
      <c r="AX121" s="1031"/>
      <c r="AY121" s="1032"/>
      <c r="AZ121" s="958" t="s">
        <v>465</v>
      </c>
      <c r="BA121" s="959"/>
      <c r="BB121" s="959"/>
      <c r="BC121" s="959"/>
      <c r="BD121" s="959"/>
      <c r="BE121" s="959"/>
      <c r="BF121" s="959"/>
      <c r="BG121" s="959"/>
      <c r="BH121" s="959"/>
      <c r="BI121" s="959"/>
      <c r="BJ121" s="959"/>
      <c r="BK121" s="959"/>
      <c r="BL121" s="959"/>
      <c r="BM121" s="959"/>
      <c r="BN121" s="959"/>
      <c r="BO121" s="959"/>
      <c r="BP121" s="960"/>
      <c r="BQ121" s="961">
        <v>30940</v>
      </c>
      <c r="BR121" s="962"/>
      <c r="BS121" s="962"/>
      <c r="BT121" s="962"/>
      <c r="BU121" s="962"/>
      <c r="BV121" s="962">
        <v>20649</v>
      </c>
      <c r="BW121" s="962"/>
      <c r="BX121" s="962"/>
      <c r="BY121" s="962"/>
      <c r="BZ121" s="962"/>
      <c r="CA121" s="962">
        <v>13788</v>
      </c>
      <c r="CB121" s="962"/>
      <c r="CC121" s="962"/>
      <c r="CD121" s="962"/>
      <c r="CE121" s="962"/>
      <c r="CF121" s="956">
        <v>0.5</v>
      </c>
      <c r="CG121" s="957"/>
      <c r="CH121" s="957"/>
      <c r="CI121" s="957"/>
      <c r="CJ121" s="957"/>
      <c r="CK121" s="1045"/>
      <c r="CL121" s="1046"/>
      <c r="CM121" s="1046"/>
      <c r="CN121" s="1046"/>
      <c r="CO121" s="1047"/>
      <c r="CP121" s="1055" t="s">
        <v>407</v>
      </c>
      <c r="CQ121" s="1056"/>
      <c r="CR121" s="1056"/>
      <c r="CS121" s="1056"/>
      <c r="CT121" s="1056"/>
      <c r="CU121" s="1056"/>
      <c r="CV121" s="1056"/>
      <c r="CW121" s="1056"/>
      <c r="CX121" s="1056"/>
      <c r="CY121" s="1056"/>
      <c r="CZ121" s="1056"/>
      <c r="DA121" s="1056"/>
      <c r="DB121" s="1056"/>
      <c r="DC121" s="1056"/>
      <c r="DD121" s="1056"/>
      <c r="DE121" s="1056"/>
      <c r="DF121" s="1057"/>
      <c r="DG121" s="961">
        <v>547479</v>
      </c>
      <c r="DH121" s="962"/>
      <c r="DI121" s="962"/>
      <c r="DJ121" s="962"/>
      <c r="DK121" s="962"/>
      <c r="DL121" s="962">
        <v>425171</v>
      </c>
      <c r="DM121" s="962"/>
      <c r="DN121" s="962"/>
      <c r="DO121" s="962"/>
      <c r="DP121" s="962"/>
      <c r="DQ121" s="962">
        <v>350594</v>
      </c>
      <c r="DR121" s="962"/>
      <c r="DS121" s="962"/>
      <c r="DT121" s="962"/>
      <c r="DU121" s="962"/>
      <c r="DV121" s="963">
        <v>13.9</v>
      </c>
      <c r="DW121" s="963"/>
      <c r="DX121" s="963"/>
      <c r="DY121" s="963"/>
      <c r="DZ121" s="964"/>
    </row>
    <row r="122" spans="1:130" s="230" customFormat="1" ht="26.25" customHeight="1" x14ac:dyDescent="0.15">
      <c r="A122" s="1093"/>
      <c r="B122" s="985"/>
      <c r="C122" s="958" t="s">
        <v>447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128</v>
      </c>
      <c r="AB122" s="995"/>
      <c r="AC122" s="995"/>
      <c r="AD122" s="995"/>
      <c r="AE122" s="996"/>
      <c r="AF122" s="997" t="s">
        <v>128</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466</v>
      </c>
      <c r="BA122" s="1001"/>
      <c r="BB122" s="1001"/>
      <c r="BC122" s="1001"/>
      <c r="BD122" s="1001"/>
      <c r="BE122" s="1001"/>
      <c r="BF122" s="1001"/>
      <c r="BG122" s="1001"/>
      <c r="BH122" s="1001"/>
      <c r="BI122" s="1001"/>
      <c r="BJ122" s="1001"/>
      <c r="BK122" s="1001"/>
      <c r="BL122" s="1001"/>
      <c r="BM122" s="1001"/>
      <c r="BN122" s="1001"/>
      <c r="BO122" s="1001"/>
      <c r="BP122" s="1002"/>
      <c r="BQ122" s="1035">
        <v>5004835</v>
      </c>
      <c r="BR122" s="1036"/>
      <c r="BS122" s="1036"/>
      <c r="BT122" s="1036"/>
      <c r="BU122" s="1036"/>
      <c r="BV122" s="1036">
        <v>4741166</v>
      </c>
      <c r="BW122" s="1036"/>
      <c r="BX122" s="1036"/>
      <c r="BY122" s="1036"/>
      <c r="BZ122" s="1036"/>
      <c r="CA122" s="1036">
        <v>4380011</v>
      </c>
      <c r="CB122" s="1036"/>
      <c r="CC122" s="1036"/>
      <c r="CD122" s="1036"/>
      <c r="CE122" s="1036"/>
      <c r="CF122" s="1053">
        <v>173.8</v>
      </c>
      <c r="CG122" s="1054"/>
      <c r="CH122" s="1054"/>
      <c r="CI122" s="1054"/>
      <c r="CJ122" s="1054"/>
      <c r="CK122" s="1045"/>
      <c r="CL122" s="1046"/>
      <c r="CM122" s="1046"/>
      <c r="CN122" s="1046"/>
      <c r="CO122" s="1047"/>
      <c r="CP122" s="1055" t="s">
        <v>404</v>
      </c>
      <c r="CQ122" s="1056"/>
      <c r="CR122" s="1056"/>
      <c r="CS122" s="1056"/>
      <c r="CT122" s="1056"/>
      <c r="CU122" s="1056"/>
      <c r="CV122" s="1056"/>
      <c r="CW122" s="1056"/>
      <c r="CX122" s="1056"/>
      <c r="CY122" s="1056"/>
      <c r="CZ122" s="1056"/>
      <c r="DA122" s="1056"/>
      <c r="DB122" s="1056"/>
      <c r="DC122" s="1056"/>
      <c r="DD122" s="1056"/>
      <c r="DE122" s="1056"/>
      <c r="DF122" s="1057"/>
      <c r="DG122" s="961" t="s">
        <v>128</v>
      </c>
      <c r="DH122" s="962"/>
      <c r="DI122" s="962"/>
      <c r="DJ122" s="962"/>
      <c r="DK122" s="962"/>
      <c r="DL122" s="962" t="s">
        <v>128</v>
      </c>
      <c r="DM122" s="962"/>
      <c r="DN122" s="962"/>
      <c r="DO122" s="962"/>
      <c r="DP122" s="962"/>
      <c r="DQ122" s="962">
        <v>9013</v>
      </c>
      <c r="DR122" s="962"/>
      <c r="DS122" s="962"/>
      <c r="DT122" s="962"/>
      <c r="DU122" s="962"/>
      <c r="DV122" s="963">
        <v>0.4</v>
      </c>
      <c r="DW122" s="963"/>
      <c r="DX122" s="963"/>
      <c r="DY122" s="963"/>
      <c r="DZ122" s="964"/>
    </row>
    <row r="123" spans="1:130" s="230" customFormat="1" ht="26.25" customHeight="1" x14ac:dyDescent="0.15">
      <c r="A123" s="1093"/>
      <c r="B123" s="985"/>
      <c r="C123" s="958" t="s">
        <v>453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128</v>
      </c>
      <c r="AG123" s="995"/>
      <c r="AH123" s="995"/>
      <c r="AI123" s="995"/>
      <c r="AJ123" s="996"/>
      <c r="AK123" s="997" t="s">
        <v>128</v>
      </c>
      <c r="AL123" s="995"/>
      <c r="AM123" s="995"/>
      <c r="AN123" s="995"/>
      <c r="AO123" s="996"/>
      <c r="AP123" s="998" t="s">
        <v>128</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467</v>
      </c>
      <c r="BP123" s="1041"/>
      <c r="BQ123" s="1099">
        <v>8379983</v>
      </c>
      <c r="BR123" s="1100"/>
      <c r="BS123" s="1100"/>
      <c r="BT123" s="1100"/>
      <c r="BU123" s="1100"/>
      <c r="BV123" s="1100">
        <v>8300219</v>
      </c>
      <c r="BW123" s="1100"/>
      <c r="BX123" s="1100"/>
      <c r="BY123" s="1100"/>
      <c r="BZ123" s="1100"/>
      <c r="CA123" s="1100">
        <v>7842649</v>
      </c>
      <c r="CB123" s="1100"/>
      <c r="CC123" s="1100"/>
      <c r="CD123" s="1100"/>
      <c r="CE123" s="1100"/>
      <c r="CF123" s="1037"/>
      <c r="CG123" s="1038"/>
      <c r="CH123" s="1038"/>
      <c r="CI123" s="1038"/>
      <c r="CJ123" s="1039"/>
      <c r="CK123" s="1045"/>
      <c r="CL123" s="1046"/>
      <c r="CM123" s="1046"/>
      <c r="CN123" s="1046"/>
      <c r="CO123" s="1047"/>
      <c r="CP123" s="1055" t="s">
        <v>402</v>
      </c>
      <c r="CQ123" s="1056"/>
      <c r="CR123" s="1056"/>
      <c r="CS123" s="1056"/>
      <c r="CT123" s="1056"/>
      <c r="CU123" s="1056"/>
      <c r="CV123" s="1056"/>
      <c r="CW123" s="1056"/>
      <c r="CX123" s="1056"/>
      <c r="CY123" s="1056"/>
      <c r="CZ123" s="1056"/>
      <c r="DA123" s="1056"/>
      <c r="DB123" s="1056"/>
      <c r="DC123" s="1056"/>
      <c r="DD123" s="1056"/>
      <c r="DE123" s="1056"/>
      <c r="DF123" s="1057"/>
      <c r="DG123" s="994" t="s">
        <v>128</v>
      </c>
      <c r="DH123" s="995"/>
      <c r="DI123" s="995"/>
      <c r="DJ123" s="995"/>
      <c r="DK123" s="996"/>
      <c r="DL123" s="997" t="s">
        <v>128</v>
      </c>
      <c r="DM123" s="995"/>
      <c r="DN123" s="995"/>
      <c r="DO123" s="995"/>
      <c r="DP123" s="996"/>
      <c r="DQ123" s="997" t="s">
        <v>128</v>
      </c>
      <c r="DR123" s="995"/>
      <c r="DS123" s="995"/>
      <c r="DT123" s="995"/>
      <c r="DU123" s="996"/>
      <c r="DV123" s="998" t="s">
        <v>128</v>
      </c>
      <c r="DW123" s="999"/>
      <c r="DX123" s="999"/>
      <c r="DY123" s="999"/>
      <c r="DZ123" s="1000"/>
    </row>
    <row r="124" spans="1:130" s="230" customFormat="1" ht="26.25" customHeight="1" thickBot="1" x14ac:dyDescent="0.2">
      <c r="A124" s="1093"/>
      <c r="B124" s="985"/>
      <c r="C124" s="958" t="s">
        <v>456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128</v>
      </c>
      <c r="AB124" s="995"/>
      <c r="AC124" s="995"/>
      <c r="AD124" s="995"/>
      <c r="AE124" s="996"/>
      <c r="AF124" s="997" t="s">
        <v>128</v>
      </c>
      <c r="AG124" s="995"/>
      <c r="AH124" s="995"/>
      <c r="AI124" s="995"/>
      <c r="AJ124" s="996"/>
      <c r="AK124" s="997" t="s">
        <v>128</v>
      </c>
      <c r="AL124" s="995"/>
      <c r="AM124" s="995"/>
      <c r="AN124" s="995"/>
      <c r="AO124" s="996"/>
      <c r="AP124" s="998" t="s">
        <v>128</v>
      </c>
      <c r="AQ124" s="999"/>
      <c r="AR124" s="999"/>
      <c r="AS124" s="999"/>
      <c r="AT124" s="1000"/>
      <c r="AU124" s="1095" t="s">
        <v>468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128</v>
      </c>
      <c r="BR124" s="1063"/>
      <c r="BS124" s="1063"/>
      <c r="BT124" s="1063"/>
      <c r="BU124" s="1063"/>
      <c r="BV124" s="1063" t="s">
        <v>128</v>
      </c>
      <c r="BW124" s="1063"/>
      <c r="BX124" s="1063"/>
      <c r="BY124" s="1063"/>
      <c r="BZ124" s="1063"/>
      <c r="CA124" s="1063" t="s">
        <v>128</v>
      </c>
      <c r="CB124" s="1063"/>
      <c r="CC124" s="1063"/>
      <c r="CD124" s="1063"/>
      <c r="CE124" s="1063"/>
      <c r="CF124" s="1064"/>
      <c r="CG124" s="1065"/>
      <c r="CH124" s="1065"/>
      <c r="CI124" s="1065"/>
      <c r="CJ124" s="1066"/>
      <c r="CK124" s="1048"/>
      <c r="CL124" s="1048"/>
      <c r="CM124" s="1048"/>
      <c r="CN124" s="1048"/>
      <c r="CO124" s="1049"/>
      <c r="CP124" s="1055" t="s">
        <v>469</v>
      </c>
      <c r="CQ124" s="1056"/>
      <c r="CR124" s="1056"/>
      <c r="CS124" s="1056"/>
      <c r="CT124" s="1056"/>
      <c r="CU124" s="1056"/>
      <c r="CV124" s="1056"/>
      <c r="CW124" s="1056"/>
      <c r="CX124" s="1056"/>
      <c r="CY124" s="1056"/>
      <c r="CZ124" s="1056"/>
      <c r="DA124" s="1056"/>
      <c r="DB124" s="1056"/>
      <c r="DC124" s="1056"/>
      <c r="DD124" s="1056"/>
      <c r="DE124" s="1056"/>
      <c r="DF124" s="1057"/>
      <c r="DG124" s="1040" t="s">
        <v>128</v>
      </c>
      <c r="DH124" s="1022"/>
      <c r="DI124" s="1022"/>
      <c r="DJ124" s="1022"/>
      <c r="DK124" s="1023"/>
      <c r="DL124" s="1021" t="s">
        <v>128</v>
      </c>
      <c r="DM124" s="1022"/>
      <c r="DN124" s="1022"/>
      <c r="DO124" s="1022"/>
      <c r="DP124" s="1023"/>
      <c r="DQ124" s="1021" t="s">
        <v>128</v>
      </c>
      <c r="DR124" s="1022"/>
      <c r="DS124" s="1022"/>
      <c r="DT124" s="1022"/>
      <c r="DU124" s="1023"/>
      <c r="DV124" s="1024" t="s">
        <v>128</v>
      </c>
      <c r="DW124" s="1025"/>
      <c r="DX124" s="1025"/>
      <c r="DY124" s="1025"/>
      <c r="DZ124" s="1026"/>
    </row>
    <row r="125" spans="1:130" s="230" customFormat="1" ht="26.25" customHeight="1" x14ac:dyDescent="0.15">
      <c r="A125" s="1093"/>
      <c r="B125" s="985"/>
      <c r="C125" s="958" t="s">
        <v>458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128</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470</v>
      </c>
      <c r="CL125" s="1043"/>
      <c r="CM125" s="1043"/>
      <c r="CN125" s="1043"/>
      <c r="CO125" s="1044"/>
      <c r="CP125" s="965" t="s">
        <v>471</v>
      </c>
      <c r="CQ125" s="933"/>
      <c r="CR125" s="933"/>
      <c r="CS125" s="933"/>
      <c r="CT125" s="933"/>
      <c r="CU125" s="933"/>
      <c r="CV125" s="933"/>
      <c r="CW125" s="933"/>
      <c r="CX125" s="933"/>
      <c r="CY125" s="933"/>
      <c r="CZ125" s="933"/>
      <c r="DA125" s="933"/>
      <c r="DB125" s="933"/>
      <c r="DC125" s="933"/>
      <c r="DD125" s="933"/>
      <c r="DE125" s="933"/>
      <c r="DF125" s="934"/>
      <c r="DG125" s="966" t="s">
        <v>128</v>
      </c>
      <c r="DH125" s="967"/>
      <c r="DI125" s="967"/>
      <c r="DJ125" s="967"/>
      <c r="DK125" s="967"/>
      <c r="DL125" s="967" t="s">
        <v>128</v>
      </c>
      <c r="DM125" s="967"/>
      <c r="DN125" s="967"/>
      <c r="DO125" s="967"/>
      <c r="DP125" s="967"/>
      <c r="DQ125" s="967" t="s">
        <v>128</v>
      </c>
      <c r="DR125" s="967"/>
      <c r="DS125" s="967"/>
      <c r="DT125" s="967"/>
      <c r="DU125" s="967"/>
      <c r="DV125" s="968" t="s">
        <v>128</v>
      </c>
      <c r="DW125" s="968"/>
      <c r="DX125" s="968"/>
      <c r="DY125" s="968"/>
      <c r="DZ125" s="969"/>
    </row>
    <row r="126" spans="1:130" s="230" customFormat="1" ht="26.25" customHeight="1" thickBot="1" x14ac:dyDescent="0.2">
      <c r="A126" s="1093"/>
      <c r="B126" s="985"/>
      <c r="C126" s="958" t="s">
        <v>460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545</v>
      </c>
      <c r="AB126" s="995"/>
      <c r="AC126" s="995"/>
      <c r="AD126" s="995"/>
      <c r="AE126" s="996"/>
      <c r="AF126" s="997" t="s">
        <v>128</v>
      </c>
      <c r="AG126" s="995"/>
      <c r="AH126" s="995"/>
      <c r="AI126" s="995"/>
      <c r="AJ126" s="996"/>
      <c r="AK126" s="997" t="s">
        <v>128</v>
      </c>
      <c r="AL126" s="995"/>
      <c r="AM126" s="995"/>
      <c r="AN126" s="995"/>
      <c r="AO126" s="996"/>
      <c r="AP126" s="998" t="s">
        <v>128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472</v>
      </c>
      <c r="CQ126" s="959"/>
      <c r="CR126" s="959"/>
      <c r="CS126" s="959"/>
      <c r="CT126" s="959"/>
      <c r="CU126" s="959"/>
      <c r="CV126" s="959"/>
      <c r="CW126" s="959"/>
      <c r="CX126" s="959"/>
      <c r="CY126" s="959"/>
      <c r="CZ126" s="959"/>
      <c r="DA126" s="959"/>
      <c r="DB126" s="959"/>
      <c r="DC126" s="959"/>
      <c r="DD126" s="959"/>
      <c r="DE126" s="959"/>
      <c r="DF126" s="960"/>
      <c r="DG126" s="961" t="s">
        <v>128</v>
      </c>
      <c r="DH126" s="962"/>
      <c r="DI126" s="962"/>
      <c r="DJ126" s="962"/>
      <c r="DK126" s="962"/>
      <c r="DL126" s="962" t="s">
        <v>128</v>
      </c>
      <c r="DM126" s="962"/>
      <c r="DN126" s="962"/>
      <c r="DO126" s="962"/>
      <c r="DP126" s="962"/>
      <c r="DQ126" s="962" t="s">
        <v>128</v>
      </c>
      <c r="DR126" s="962"/>
      <c r="DS126" s="962"/>
      <c r="DT126" s="962"/>
      <c r="DU126" s="962"/>
      <c r="DV126" s="963" t="s">
        <v>128</v>
      </c>
      <c r="DW126" s="963"/>
      <c r="DX126" s="963"/>
      <c r="DY126" s="963"/>
      <c r="DZ126" s="964"/>
    </row>
    <row r="127" spans="1:130" s="230" customFormat="1" ht="26.25" customHeight="1" x14ac:dyDescent="0.15">
      <c r="A127" s="1094"/>
      <c r="B127" s="987"/>
      <c r="C127" s="1009" t="s">
        <v>473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214</v>
      </c>
      <c r="AB127" s="995"/>
      <c r="AC127" s="995"/>
      <c r="AD127" s="995"/>
      <c r="AE127" s="996"/>
      <c r="AF127" s="997">
        <v>157</v>
      </c>
      <c r="AG127" s="995"/>
      <c r="AH127" s="995"/>
      <c r="AI127" s="995"/>
      <c r="AJ127" s="996"/>
      <c r="AK127" s="997">
        <v>150</v>
      </c>
      <c r="AL127" s="995"/>
      <c r="AM127" s="995"/>
      <c r="AN127" s="995"/>
      <c r="AO127" s="996"/>
      <c r="AP127" s="998">
        <v>0</v>
      </c>
      <c r="AQ127" s="999"/>
      <c r="AR127" s="999"/>
      <c r="AS127" s="999"/>
      <c r="AT127" s="1000"/>
      <c r="AU127" s="232"/>
      <c r="AV127" s="232"/>
      <c r="AW127" s="232"/>
      <c r="AX127" s="1067" t="s">
        <v>474</v>
      </c>
      <c r="AY127" s="1068"/>
      <c r="AZ127" s="1068"/>
      <c r="BA127" s="1068"/>
      <c r="BB127" s="1068"/>
      <c r="BC127" s="1068"/>
      <c r="BD127" s="1068"/>
      <c r="BE127" s="1069"/>
      <c r="BF127" s="1070" t="s">
        <v>475</v>
      </c>
      <c r="BG127" s="1068"/>
      <c r="BH127" s="1068"/>
      <c r="BI127" s="1068"/>
      <c r="BJ127" s="1068"/>
      <c r="BK127" s="1068"/>
      <c r="BL127" s="1069"/>
      <c r="BM127" s="1070" t="s">
        <v>476</v>
      </c>
      <c r="BN127" s="1068"/>
      <c r="BO127" s="1068"/>
      <c r="BP127" s="1068"/>
      <c r="BQ127" s="1068"/>
      <c r="BR127" s="1068"/>
      <c r="BS127" s="1069"/>
      <c r="BT127" s="1070" t="s">
        <v>477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478</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128</v>
      </c>
      <c r="DM127" s="962"/>
      <c r="DN127" s="962"/>
      <c r="DO127" s="962"/>
      <c r="DP127" s="962"/>
      <c r="DQ127" s="962" t="s">
        <v>128</v>
      </c>
      <c r="DR127" s="962"/>
      <c r="DS127" s="962"/>
      <c r="DT127" s="962"/>
      <c r="DU127" s="962"/>
      <c r="DV127" s="963" t="s">
        <v>128</v>
      </c>
      <c r="DW127" s="963"/>
      <c r="DX127" s="963"/>
      <c r="DY127" s="963"/>
      <c r="DZ127" s="964"/>
    </row>
    <row r="128" spans="1:130" s="230" customFormat="1" ht="26.25" customHeight="1" thickBot="1" x14ac:dyDescent="0.2">
      <c r="A128" s="1077" t="s">
        <v>479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480</v>
      </c>
      <c r="X128" s="1079"/>
      <c r="Y128" s="1079"/>
      <c r="Z128" s="1080"/>
      <c r="AA128" s="1081">
        <v>15604</v>
      </c>
      <c r="AB128" s="1082"/>
      <c r="AC128" s="1082"/>
      <c r="AD128" s="1082"/>
      <c r="AE128" s="1083"/>
      <c r="AF128" s="1084">
        <v>10804</v>
      </c>
      <c r="AG128" s="1082"/>
      <c r="AH128" s="1082"/>
      <c r="AI128" s="1082"/>
      <c r="AJ128" s="1083"/>
      <c r="AK128" s="1084">
        <v>7272</v>
      </c>
      <c r="AL128" s="1082"/>
      <c r="AM128" s="1082"/>
      <c r="AN128" s="1082"/>
      <c r="AO128" s="1083"/>
      <c r="AP128" s="1085"/>
      <c r="AQ128" s="1086"/>
      <c r="AR128" s="1086"/>
      <c r="AS128" s="1086"/>
      <c r="AT128" s="1087"/>
      <c r="AU128" s="232"/>
      <c r="AV128" s="232"/>
      <c r="AW128" s="232"/>
      <c r="AX128" s="932" t="s">
        <v>481</v>
      </c>
      <c r="AY128" s="933"/>
      <c r="AZ128" s="933"/>
      <c r="BA128" s="933"/>
      <c r="BB128" s="933"/>
      <c r="BC128" s="933"/>
      <c r="BD128" s="933"/>
      <c r="BE128" s="934"/>
      <c r="BF128" s="1088" t="s">
        <v>128</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482</v>
      </c>
      <c r="CQ128" s="762"/>
      <c r="CR128" s="762"/>
      <c r="CS128" s="762"/>
      <c r="CT128" s="762"/>
      <c r="CU128" s="762"/>
      <c r="CV128" s="762"/>
      <c r="CW128" s="762"/>
      <c r="CX128" s="762"/>
      <c r="CY128" s="762"/>
      <c r="CZ128" s="762"/>
      <c r="DA128" s="762"/>
      <c r="DB128" s="762"/>
      <c r="DC128" s="762"/>
      <c r="DD128" s="762"/>
      <c r="DE128" s="762"/>
      <c r="DF128" s="1072"/>
      <c r="DG128" s="1073" t="s">
        <v>128</v>
      </c>
      <c r="DH128" s="1074"/>
      <c r="DI128" s="1074"/>
      <c r="DJ128" s="1074"/>
      <c r="DK128" s="1074"/>
      <c r="DL128" s="1074" t="s">
        <v>128</v>
      </c>
      <c r="DM128" s="1074"/>
      <c r="DN128" s="1074"/>
      <c r="DO128" s="1074"/>
      <c r="DP128" s="1074"/>
      <c r="DQ128" s="1074" t="s">
        <v>128</v>
      </c>
      <c r="DR128" s="1074"/>
      <c r="DS128" s="1074"/>
      <c r="DT128" s="1074"/>
      <c r="DU128" s="1074"/>
      <c r="DV128" s="1075" t="s">
        <v>128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483</v>
      </c>
      <c r="X129" s="1107"/>
      <c r="Y129" s="1107"/>
      <c r="Z129" s="1108"/>
      <c r="AA129" s="994">
        <v>2844862</v>
      </c>
      <c r="AB129" s="995"/>
      <c r="AC129" s="995"/>
      <c r="AD129" s="995"/>
      <c r="AE129" s="996"/>
      <c r="AF129" s="997">
        <v>3128998</v>
      </c>
      <c r="AG129" s="995"/>
      <c r="AH129" s="995"/>
      <c r="AI129" s="995"/>
      <c r="AJ129" s="996"/>
      <c r="AK129" s="997">
        <v>3099909</v>
      </c>
      <c r="AL129" s="995"/>
      <c r="AM129" s="995"/>
      <c r="AN129" s="995"/>
      <c r="AO129" s="996"/>
      <c r="AP129" s="1109"/>
      <c r="AQ129" s="1110"/>
      <c r="AR129" s="1110"/>
      <c r="AS129" s="1110"/>
      <c r="AT129" s="1111"/>
      <c r="AU129" s="233"/>
      <c r="AV129" s="233"/>
      <c r="AW129" s="233"/>
      <c r="AX129" s="1101" t="s">
        <v>484</v>
      </c>
      <c r="AY129" s="959"/>
      <c r="AZ129" s="959"/>
      <c r="BA129" s="959"/>
      <c r="BB129" s="959"/>
      <c r="BC129" s="959"/>
      <c r="BD129" s="959"/>
      <c r="BE129" s="960"/>
      <c r="BF129" s="1102" t="s">
        <v>128</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486</v>
      </c>
      <c r="X130" s="1107"/>
      <c r="Y130" s="1107"/>
      <c r="Z130" s="1108"/>
      <c r="AA130" s="994">
        <v>488393</v>
      </c>
      <c r="AB130" s="995"/>
      <c r="AC130" s="995"/>
      <c r="AD130" s="995"/>
      <c r="AE130" s="996"/>
      <c r="AF130" s="997">
        <v>584622</v>
      </c>
      <c r="AG130" s="995"/>
      <c r="AH130" s="995"/>
      <c r="AI130" s="995"/>
      <c r="AJ130" s="996"/>
      <c r="AK130" s="997">
        <v>579070</v>
      </c>
      <c r="AL130" s="995"/>
      <c r="AM130" s="995"/>
      <c r="AN130" s="995"/>
      <c r="AO130" s="996"/>
      <c r="AP130" s="1109"/>
      <c r="AQ130" s="1110"/>
      <c r="AR130" s="1110"/>
      <c r="AS130" s="1110"/>
      <c r="AT130" s="1111"/>
      <c r="AU130" s="233"/>
      <c r="AV130" s="233"/>
      <c r="AW130" s="233"/>
      <c r="AX130" s="1101" t="s">
        <v>487</v>
      </c>
      <c r="AY130" s="959"/>
      <c r="AZ130" s="959"/>
      <c r="BA130" s="959"/>
      <c r="BB130" s="959"/>
      <c r="BC130" s="959"/>
      <c r="BD130" s="959"/>
      <c r="BE130" s="960"/>
      <c r="BF130" s="1137">
        <v>6.4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40">
        <v>2356469</v>
      </c>
      <c r="AB131" s="1022"/>
      <c r="AC131" s="1022"/>
      <c r="AD131" s="1022"/>
      <c r="AE131" s="1023"/>
      <c r="AF131" s="1021">
        <v>2544376</v>
      </c>
      <c r="AG131" s="1022"/>
      <c r="AH131" s="1022"/>
      <c r="AI131" s="1022"/>
      <c r="AJ131" s="1023"/>
      <c r="AK131" s="1021">
        <v>2520839</v>
      </c>
      <c r="AL131" s="1022"/>
      <c r="AM131" s="1022"/>
      <c r="AN131" s="1022"/>
      <c r="AO131" s="1023"/>
      <c r="AP131" s="1146"/>
      <c r="AQ131" s="1147"/>
      <c r="AR131" s="1147"/>
      <c r="AS131" s="1147"/>
      <c r="AT131" s="1148"/>
      <c r="AU131" s="233"/>
      <c r="AV131" s="233"/>
      <c r="AW131" s="233"/>
      <c r="AX131" s="1119" t="s">
        <v>489</v>
      </c>
      <c r="AY131" s="762"/>
      <c r="AZ131" s="762"/>
      <c r="BA131" s="762"/>
      <c r="BB131" s="762"/>
      <c r="BC131" s="762"/>
      <c r="BD131" s="762"/>
      <c r="BE131" s="1072"/>
      <c r="BF131" s="1120" t="s">
        <v>128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491</v>
      </c>
      <c r="W132" s="1130"/>
      <c r="X132" s="1130"/>
      <c r="Y132" s="1130"/>
      <c r="Z132" s="1131"/>
      <c r="AA132" s="1132">
        <v>5.4226471900000002</v>
      </c>
      <c r="AB132" s="1133"/>
      <c r="AC132" s="1133"/>
      <c r="AD132" s="1133"/>
      <c r="AE132" s="1134"/>
      <c r="AF132" s="1135">
        <v>5.6032991980000002</v>
      </c>
      <c r="AG132" s="1133"/>
      <c r="AH132" s="1133"/>
      <c r="AI132" s="1133"/>
      <c r="AJ132" s="1134"/>
      <c r="AK132" s="1135">
        <v>8.4308041889999998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492</v>
      </c>
      <c r="W133" s="1113"/>
      <c r="X133" s="1113"/>
      <c r="Y133" s="1113"/>
      <c r="Z133" s="1114"/>
      <c r="AA133" s="1115">
        <v>6.9</v>
      </c>
      <c r="AB133" s="1116"/>
      <c r="AC133" s="1116"/>
      <c r="AD133" s="1116"/>
      <c r="AE133" s="1117"/>
      <c r="AF133" s="1115">
        <v>6.3</v>
      </c>
      <c r="AG133" s="1116"/>
      <c r="AH133" s="1116"/>
      <c r="AI133" s="1116"/>
      <c r="AJ133" s="1117"/>
      <c r="AK133" s="1115">
        <v>6.4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oQShbp8eavi8LB0EOfU7CG1laDQKN+6liDe3US1CUDPBVNlya/UemuLh9KlPf4Han+Ty8htbu50KlzOqTVXBQ==" saltValue="wOcYeusB/bCyWYQ58Af/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R31"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hdKiIl7wmnK57ifFvKw09BrluaH5datRl9oS1dMmtqfUKerPxK7/b8vSiZLpSbAXnJDq8JG3Ev4vLhpMOZiEg==" saltValue="D+Vsq33wSRc3bMVVV3ceM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7"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H+QSFe2IGcHHAeRUDtf9OfEpYajjRpVWwV4ceWPgaUIUfiKJX6iqnCu7jfyYAdQ7DzZJTTMy/YjM9c72hRYw==" saltValue="GQ78s7sSZxBNh2bxOeVaz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3"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501</v>
      </c>
      <c r="AL9" s="1153"/>
      <c r="AM9" s="1153"/>
      <c r="AN9" s="1154"/>
      <c r="AO9" s="281">
        <v>739942</v>
      </c>
      <c r="AP9" s="281">
        <v>277028</v>
      </c>
      <c r="AQ9" s="282">
        <v>239803</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502</v>
      </c>
      <c r="AL10" s="1153"/>
      <c r="AM10" s="1153"/>
      <c r="AN10" s="1154"/>
      <c r="AO10" s="284">
        <v>122162</v>
      </c>
      <c r="AP10" s="284">
        <v>45736</v>
      </c>
      <c r="AQ10" s="285">
        <v>35073</v>
      </c>
      <c r="AR10" s="286">
        <v>30.4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503</v>
      </c>
      <c r="AL11" s="1153"/>
      <c r="AM11" s="1153"/>
      <c r="AN11" s="1154"/>
      <c r="AO11" s="284" t="s">
        <v>504</v>
      </c>
      <c r="AP11" s="284" t="s">
        <v>504</v>
      </c>
      <c r="AQ11" s="285">
        <v>3640</v>
      </c>
      <c r="AR11" s="286" t="s">
        <v>504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505</v>
      </c>
      <c r="AL12" s="1153"/>
      <c r="AM12" s="1153"/>
      <c r="AN12" s="1154"/>
      <c r="AO12" s="284" t="s">
        <v>504</v>
      </c>
      <c r="AP12" s="284" t="s">
        <v>504</v>
      </c>
      <c r="AQ12" s="285" t="s">
        <v>504</v>
      </c>
      <c r="AR12" s="286" t="s">
        <v>504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506</v>
      </c>
      <c r="AL13" s="1153"/>
      <c r="AM13" s="1153"/>
      <c r="AN13" s="1154"/>
      <c r="AO13" s="284">
        <v>23058</v>
      </c>
      <c r="AP13" s="284">
        <v>8633</v>
      </c>
      <c r="AQ13" s="285">
        <v>11407</v>
      </c>
      <c r="AR13" s="286">
        <v>-24.3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507</v>
      </c>
      <c r="AL14" s="1153"/>
      <c r="AM14" s="1153"/>
      <c r="AN14" s="1154"/>
      <c r="AO14" s="284">
        <v>22911</v>
      </c>
      <c r="AP14" s="284">
        <v>8578</v>
      </c>
      <c r="AQ14" s="285">
        <v>4585</v>
      </c>
      <c r="AR14" s="286">
        <v>87.1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508</v>
      </c>
      <c r="AL15" s="1156"/>
      <c r="AM15" s="1156"/>
      <c r="AN15" s="1157"/>
      <c r="AO15" s="284">
        <v>-73007</v>
      </c>
      <c r="AP15" s="284">
        <v>-27333</v>
      </c>
      <c r="AQ15" s="285">
        <v>-18839</v>
      </c>
      <c r="AR15" s="286">
        <v>45.1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835066</v>
      </c>
      <c r="AP16" s="284">
        <v>312642</v>
      </c>
      <c r="AQ16" s="285">
        <v>275669</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510</v>
      </c>
      <c r="AP20" s="293" t="s">
        <v>511</v>
      </c>
      <c r="AQ20" s="294" t="s">
        <v>512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513</v>
      </c>
      <c r="AL21" s="1159"/>
      <c r="AM21" s="1159"/>
      <c r="AN21" s="1160"/>
      <c r="AO21" s="297">
        <v>26.21</v>
      </c>
      <c r="AP21" s="298">
        <v>23.86</v>
      </c>
      <c r="AQ21" s="299">
        <v>2.35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514</v>
      </c>
      <c r="AL22" s="1159"/>
      <c r="AM22" s="1159"/>
      <c r="AN22" s="1160"/>
      <c r="AO22" s="302">
        <v>98.9</v>
      </c>
      <c r="AP22" s="303">
        <v>95.5</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518</v>
      </c>
      <c r="AL32" s="1167"/>
      <c r="AM32" s="1167"/>
      <c r="AN32" s="1168"/>
      <c r="AO32" s="312">
        <v>561897</v>
      </c>
      <c r="AP32" s="312">
        <v>210370</v>
      </c>
      <c r="AQ32" s="313">
        <v>162926</v>
      </c>
      <c r="AR32" s="314">
        <v>29.1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519</v>
      </c>
      <c r="AL33" s="1167"/>
      <c r="AM33" s="1167"/>
      <c r="AN33" s="1168"/>
      <c r="AO33" s="312" t="s">
        <v>504</v>
      </c>
      <c r="AP33" s="312" t="s">
        <v>504</v>
      </c>
      <c r="AQ33" s="313" t="s">
        <v>504</v>
      </c>
      <c r="AR33" s="314" t="s">
        <v>504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520</v>
      </c>
      <c r="AL34" s="1167"/>
      <c r="AM34" s="1167"/>
      <c r="AN34" s="1168"/>
      <c r="AO34" s="312" t="s">
        <v>504</v>
      </c>
      <c r="AP34" s="312" t="s">
        <v>504</v>
      </c>
      <c r="AQ34" s="313">
        <v>4</v>
      </c>
      <c r="AR34" s="314" t="s">
        <v>504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521</v>
      </c>
      <c r="AL35" s="1167"/>
      <c r="AM35" s="1167"/>
      <c r="AN35" s="1168"/>
      <c r="AO35" s="312">
        <v>217399</v>
      </c>
      <c r="AP35" s="312">
        <v>81392</v>
      </c>
      <c r="AQ35" s="313">
        <v>33512</v>
      </c>
      <c r="AR35" s="314">
        <v>142.9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522</v>
      </c>
      <c r="AL36" s="1167"/>
      <c r="AM36" s="1167"/>
      <c r="AN36" s="1168"/>
      <c r="AO36" s="312">
        <v>19279</v>
      </c>
      <c r="AP36" s="312">
        <v>7218</v>
      </c>
      <c r="AQ36" s="313">
        <v>2866</v>
      </c>
      <c r="AR36" s="314">
        <v>151.80000000000001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523</v>
      </c>
      <c r="AL37" s="1167"/>
      <c r="AM37" s="1167"/>
      <c r="AN37" s="1168"/>
      <c r="AO37" s="312">
        <v>150</v>
      </c>
      <c r="AP37" s="312">
        <v>56</v>
      </c>
      <c r="AQ37" s="313">
        <v>1429</v>
      </c>
      <c r="AR37" s="314">
        <v>-96.1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524</v>
      </c>
      <c r="AL38" s="1170"/>
      <c r="AM38" s="1170"/>
      <c r="AN38" s="1171"/>
      <c r="AO38" s="315">
        <v>144</v>
      </c>
      <c r="AP38" s="315">
        <v>54</v>
      </c>
      <c r="AQ38" s="316">
        <v>30</v>
      </c>
      <c r="AR38" s="304">
        <v>80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525</v>
      </c>
      <c r="AL39" s="1170"/>
      <c r="AM39" s="1170"/>
      <c r="AN39" s="1171"/>
      <c r="AO39" s="312">
        <v>-7272</v>
      </c>
      <c r="AP39" s="312">
        <v>-2723</v>
      </c>
      <c r="AQ39" s="313">
        <v>-7390</v>
      </c>
      <c r="AR39" s="314">
        <v>-63.2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526</v>
      </c>
      <c r="AL40" s="1167"/>
      <c r="AM40" s="1167"/>
      <c r="AN40" s="1168"/>
      <c r="AO40" s="312">
        <v>-579070</v>
      </c>
      <c r="AP40" s="312">
        <v>-216799</v>
      </c>
      <c r="AQ40" s="313">
        <v>-136323</v>
      </c>
      <c r="AR40" s="314">
        <v>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298</v>
      </c>
      <c r="AL41" s="1173"/>
      <c r="AM41" s="1173"/>
      <c r="AN41" s="1174"/>
      <c r="AO41" s="312">
        <v>212527</v>
      </c>
      <c r="AP41" s="312">
        <v>79568</v>
      </c>
      <c r="AQ41" s="313">
        <v>57054</v>
      </c>
      <c r="AR41" s="314">
        <v>39.5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496</v>
      </c>
      <c r="AN49" s="1163" t="s">
        <v>530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1078938</v>
      </c>
      <c r="AN51" s="334">
        <v>369373</v>
      </c>
      <c r="AO51" s="335">
        <v>28.9</v>
      </c>
      <c r="AP51" s="336">
        <v>271581</v>
      </c>
      <c r="AQ51" s="337">
        <v>-6.7</v>
      </c>
      <c r="AR51" s="338">
        <v>35.6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502431</v>
      </c>
      <c r="AN52" s="342">
        <v>172007</v>
      </c>
      <c r="AO52" s="343">
        <v>-11.6</v>
      </c>
      <c r="AP52" s="344">
        <v>117844</v>
      </c>
      <c r="AQ52" s="345">
        <v>-1</v>
      </c>
      <c r="AR52" s="346">
        <v>-10.6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773361</v>
      </c>
      <c r="AN53" s="334">
        <v>272598</v>
      </c>
      <c r="AO53" s="335">
        <v>-26.2</v>
      </c>
      <c r="AP53" s="336">
        <v>268375</v>
      </c>
      <c r="AQ53" s="337">
        <v>-1.2</v>
      </c>
      <c r="AR53" s="338">
        <v>-25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385537</v>
      </c>
      <c r="AN54" s="342">
        <v>135896</v>
      </c>
      <c r="AO54" s="343">
        <v>-21</v>
      </c>
      <c r="AP54" s="344">
        <v>119602</v>
      </c>
      <c r="AQ54" s="345">
        <v>1.5</v>
      </c>
      <c r="AR54" s="346">
        <v>-22.5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992045</v>
      </c>
      <c r="AN55" s="334">
        <v>358787</v>
      </c>
      <c r="AO55" s="335">
        <v>31.6</v>
      </c>
      <c r="AP55" s="336">
        <v>301035</v>
      </c>
      <c r="AQ55" s="337">
        <v>12.2</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389004</v>
      </c>
      <c r="AN56" s="342">
        <v>140689</v>
      </c>
      <c r="AO56" s="343">
        <v>3.5</v>
      </c>
      <c r="AP56" s="344">
        <v>154376</v>
      </c>
      <c r="AQ56" s="345">
        <v>29.1</v>
      </c>
      <c r="AR56" s="346">
        <v>-25.6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921864</v>
      </c>
      <c r="AN57" s="334">
        <v>339545</v>
      </c>
      <c r="AO57" s="335">
        <v>-5.4</v>
      </c>
      <c r="AP57" s="336">
        <v>277467</v>
      </c>
      <c r="AQ57" s="337">
        <v>-7.8</v>
      </c>
      <c r="AR57" s="338">
        <v>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387574</v>
      </c>
      <c r="AN58" s="342">
        <v>142753</v>
      </c>
      <c r="AO58" s="343">
        <v>1.5</v>
      </c>
      <c r="AP58" s="344">
        <v>128378</v>
      </c>
      <c r="AQ58" s="345">
        <v>-16.8</v>
      </c>
      <c r="AR58" s="346">
        <v>18.3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833642</v>
      </c>
      <c r="AN59" s="334">
        <v>312109</v>
      </c>
      <c r="AO59" s="335">
        <v>-8.1</v>
      </c>
      <c r="AP59" s="336">
        <v>282256</v>
      </c>
      <c r="AQ59" s="337">
        <v>1.7</v>
      </c>
      <c r="AR59" s="338">
        <v>-9.8000000000000007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548658</v>
      </c>
      <c r="AN60" s="342">
        <v>205413</v>
      </c>
      <c r="AO60" s="343">
        <v>43.9</v>
      </c>
      <c r="AP60" s="344">
        <v>145453</v>
      </c>
      <c r="AQ60" s="345">
        <v>13.3</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919970</v>
      </c>
      <c r="AN61" s="349">
        <v>330482</v>
      </c>
      <c r="AO61" s="350">
        <v>4.2</v>
      </c>
      <c r="AP61" s="351">
        <v>280143</v>
      </c>
      <c r="AQ61" s="352">
        <v>-0.4</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442641</v>
      </c>
      <c r="AN62" s="342">
        <v>159352</v>
      </c>
      <c r="AO62" s="343">
        <v>3.3</v>
      </c>
      <c r="AP62" s="344">
        <v>133131</v>
      </c>
      <c r="AQ62" s="345">
        <v>5.2</v>
      </c>
      <c r="AR62" s="346">
        <v>-1.9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LAuPAPORyDnzaRspmlSZcxiKM7p5TeBOJavW8vFrqe6mpSaufsBPDwc7EMR3V690tqomAM+3WYODj5/kz2DKg==" saltValue="e6ftl7JrbGrcDvWitFnc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0" spans="125:125" ht="13.5" hidden="1" customHeight="1" x14ac:dyDescent="0.15"/>
    <row r="121" spans="125:125" ht="13.5" hidden="1" customHeight="1" x14ac:dyDescent="0.15">
      <c r="DU121" s="259"/>
    </row>
  </sheetData>
  <sheetProtection algorithmName="SHA-512" hashValue="++3KO9PgN7rEK1Ra6/3uAVc+kAcAgSEDZHNw7Jvh3ljN6OK3Eod/mMRQGL3a0jnIWsFy+Hoj5WKcCeF+IbkuhA==" saltValue="nt0j+VHPSXVHd8pWP9To6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MFg7EqDAKpcpu1tmNevGjS7dj71zAWBQ6s8RQkv2E0Jp0BLN311MNaK0VIVs2bjvO4U8A+dSg1uWjaarnCI5bw==" saltValue="NVKi3DN0i8p8MFj1DIRV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5" t="s">
        <v>3</v>
      </c>
      <c r="D47" s="1175"/>
      <c r="E47" s="1176"/>
      <c r="F47" s="11">
        <v>42.57</v>
      </c>
      <c r="G47" s="12">
        <v>41.85</v>
      </c>
      <c r="H47" s="12">
        <v>41.76</v>
      </c>
      <c r="I47" s="12">
        <v>39.57</v>
      </c>
      <c r="J47" s="13">
        <v>38.479999999999997</v>
      </c>
    </row>
    <row r="48" spans="2:10" ht="57.75" customHeight="1" x14ac:dyDescent="0.15">
      <c r="B48" s="14"/>
      <c r="C48" s="1177" t="s">
        <v>4</v>
      </c>
      <c r="D48" s="1177"/>
      <c r="E48" s="1178"/>
      <c r="F48" s="15">
        <v>5.41</v>
      </c>
      <c r="G48" s="16">
        <v>5.54</v>
      </c>
      <c r="H48" s="16">
        <v>5.94</v>
      </c>
      <c r="I48" s="16">
        <v>4.34</v>
      </c>
      <c r="J48" s="17">
        <v>4.66</v>
      </c>
    </row>
    <row r="49" spans="2:10" ht="57.75" customHeight="1" thickBot="1" x14ac:dyDescent="0.2">
      <c r="B49" s="18"/>
      <c r="C49" s="1179" t="s">
        <v>5</v>
      </c>
      <c r="D49" s="1179"/>
      <c r="E49" s="1180"/>
      <c r="F49" s="19">
        <v>0.81</v>
      </c>
      <c r="G49" s="20">
        <v>0.23</v>
      </c>
      <c r="H49" s="20">
        <v>0.41</v>
      </c>
      <c r="I49" s="20">
        <v>0.54</v>
      </c>
      <c r="J49" s="21" t="s">
        <v>551</v>
      </c>
    </row>
    <row r="50" spans="2:10" x14ac:dyDescent="0.15"/>
  </sheetData>
  <sheetProtection algorithmName="SHA-512" hashValue="A/RFZ8liIJnzv8dn6w/7QHh9oW9EpHSGvN8w3xyniYrfiErcdIv4NGWfS9fwAWK79DQzR2C8s7v2gHsfgwFbgA==" saltValue="P6VG0OTeClrAUlwtIhCW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7" t="s">
        <v>552</v>
      </c>
      <c r="D34" s="1187"/>
      <c r="E34" s="1188"/>
      <c r="F34" s="32">
        <v>5.4</v>
      </c>
      <c r="G34" s="33">
        <v>5.54</v>
      </c>
      <c r="H34" s="33">
        <v>5.93</v>
      </c>
      <c r="I34" s="33">
        <v>4.33</v>
      </c>
      <c r="J34" s="34">
        <v>4.6500000000000004</v>
      </c>
      <c r="K34" s="22"/>
      <c r="L34" s="22"/>
      <c r="M34" s="22"/>
      <c r="N34" s="22"/>
      <c r="O34" s="22"/>
      <c r="P34" s="22"/>
    </row>
    <row r="35" spans="1:16" ht="39" customHeight="1" x14ac:dyDescent="0.15">
      <c r="A35" s="22"/>
      <c r="B35" s="35"/>
      <c r="C35" s="1181" t="s">
        <v>553</v>
      </c>
      <c r="D35" s="1182"/>
      <c r="E35" s="1183"/>
      <c r="F35" s="36">
        <v>0</v>
      </c>
      <c r="G35" s="37">
        <v>0</v>
      </c>
      <c r="H35" s="37">
        <v>0</v>
      </c>
      <c r="I35" s="37">
        <v>0</v>
      </c>
      <c r="J35" s="38">
        <v>0.91</v>
      </c>
      <c r="K35" s="22"/>
      <c r="L35" s="22"/>
      <c r="M35" s="22"/>
      <c r="N35" s="22"/>
      <c r="O35" s="22"/>
      <c r="P35" s="22"/>
    </row>
    <row r="36" spans="1:16" ht="39" customHeight="1" x14ac:dyDescent="0.15">
      <c r="A36" s="22"/>
      <c r="B36" s="35"/>
      <c r="C36" s="1181" t="s">
        <v>554</v>
      </c>
      <c r="D36" s="1182"/>
      <c r="E36" s="1183"/>
      <c r="F36" s="36">
        <v>0.28999999999999998</v>
      </c>
      <c r="G36" s="37">
        <v>0.1</v>
      </c>
      <c r="H36" s="37">
        <v>0.19</v>
      </c>
      <c r="I36" s="37">
        <v>0.14000000000000001</v>
      </c>
      <c r="J36" s="38">
        <v>0.47</v>
      </c>
      <c r="K36" s="22"/>
      <c r="L36" s="22"/>
      <c r="M36" s="22"/>
      <c r="N36" s="22"/>
      <c r="O36" s="22"/>
      <c r="P36" s="22"/>
    </row>
    <row r="37" spans="1:16" ht="39" customHeight="1" x14ac:dyDescent="0.15">
      <c r="A37" s="22"/>
      <c r="B37" s="35"/>
      <c r="C37" s="1181" t="s">
        <v>555</v>
      </c>
      <c r="D37" s="1182"/>
      <c r="E37" s="1183"/>
      <c r="F37" s="36">
        <v>0</v>
      </c>
      <c r="G37" s="37">
        <v>0</v>
      </c>
      <c r="H37" s="37">
        <v>0</v>
      </c>
      <c r="I37" s="37">
        <v>0</v>
      </c>
      <c r="J37" s="38">
        <v>0.42</v>
      </c>
      <c r="K37" s="22"/>
      <c r="L37" s="22"/>
      <c r="M37" s="22"/>
      <c r="N37" s="22"/>
      <c r="O37" s="22"/>
      <c r="P37" s="22"/>
    </row>
    <row r="38" spans="1:16" ht="39" customHeight="1" x14ac:dyDescent="0.15">
      <c r="A38" s="22"/>
      <c r="B38" s="35"/>
      <c r="C38" s="1181" t="s">
        <v>556</v>
      </c>
      <c r="D38" s="1182"/>
      <c r="E38" s="1183"/>
      <c r="F38" s="36">
        <v>0.28000000000000003</v>
      </c>
      <c r="G38" s="37">
        <v>0.32</v>
      </c>
      <c r="H38" s="37">
        <v>0.04</v>
      </c>
      <c r="I38" s="37">
        <v>7.0000000000000007E-2</v>
      </c>
      <c r="J38" s="38">
        <v>0.09</v>
      </c>
      <c r="K38" s="22"/>
      <c r="L38" s="22"/>
      <c r="M38" s="22"/>
      <c r="N38" s="22"/>
      <c r="O38" s="22"/>
      <c r="P38" s="22"/>
    </row>
    <row r="39" spans="1:16" ht="39" customHeight="1" x14ac:dyDescent="0.15">
      <c r="A39" s="22"/>
      <c r="B39" s="35"/>
      <c r="C39" s="1181" t="s">
        <v>557</v>
      </c>
      <c r="D39" s="1182"/>
      <c r="E39" s="1183"/>
      <c r="F39" s="36">
        <v>0</v>
      </c>
      <c r="G39" s="37">
        <v>0</v>
      </c>
      <c r="H39" s="37">
        <v>0</v>
      </c>
      <c r="I39" s="37">
        <v>0</v>
      </c>
      <c r="J39" s="38">
        <v>0</v>
      </c>
      <c r="K39" s="22"/>
      <c r="L39" s="22"/>
      <c r="M39" s="22"/>
      <c r="N39" s="22"/>
      <c r="O39" s="22"/>
      <c r="P39" s="22"/>
    </row>
    <row r="40" spans="1:16" ht="39" customHeight="1" x14ac:dyDescent="0.15">
      <c r="A40" s="22"/>
      <c r="B40" s="35"/>
      <c r="C40" s="1181" t="s">
        <v>558</v>
      </c>
      <c r="D40" s="1182"/>
      <c r="E40" s="1183"/>
      <c r="F40" s="36">
        <v>0.03</v>
      </c>
      <c r="G40" s="37">
        <v>0.06</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559</v>
      </c>
      <c r="D42" s="1182"/>
      <c r="E42" s="1183"/>
      <c r="F42" s="36" t="s">
        <v>504</v>
      </c>
      <c r="G42" s="37" t="s">
        <v>504</v>
      </c>
      <c r="H42" s="37" t="s">
        <v>504</v>
      </c>
      <c r="I42" s="37" t="s">
        <v>504</v>
      </c>
      <c r="J42" s="38" t="s">
        <v>504</v>
      </c>
      <c r="K42" s="22"/>
      <c r="L42" s="22"/>
      <c r="M42" s="22"/>
      <c r="N42" s="22"/>
      <c r="O42" s="22"/>
      <c r="P42" s="22"/>
    </row>
    <row r="43" spans="1:16" ht="39" customHeight="1" thickBot="1" x14ac:dyDescent="0.2">
      <c r="A43" s="22"/>
      <c r="B43" s="40"/>
      <c r="C43" s="1184" t="s">
        <v>560</v>
      </c>
      <c r="D43" s="1185"/>
      <c r="E43" s="1186"/>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PoU1qqohsAM94f7fcUONeEKS1LzXTTZSS8jQ13Z24g8NkQ3ZjyAnrI+mkn0R2MMxWYwrhgAGDeNtP/qBWwKfA==" saltValue="bHESvFOGFp3IEQkYDXrD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D4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514</v>
      </c>
      <c r="L45" s="60">
        <v>522</v>
      </c>
      <c r="M45" s="60">
        <v>462</v>
      </c>
      <c r="N45" s="60">
        <v>532</v>
      </c>
      <c r="O45" s="61">
        <v>562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504</v>
      </c>
      <c r="L46" s="64" t="s">
        <v>504</v>
      </c>
      <c r="M46" s="64" t="s">
        <v>504</v>
      </c>
      <c r="N46" s="64" t="s">
        <v>504</v>
      </c>
      <c r="O46" s="65" t="s">
        <v>504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504</v>
      </c>
      <c r="L47" s="64" t="s">
        <v>504</v>
      </c>
      <c r="M47" s="64" t="s">
        <v>504</v>
      </c>
      <c r="N47" s="64" t="s">
        <v>504</v>
      </c>
      <c r="O47" s="65" t="s">
        <v>504</v>
      </c>
      <c r="P47" s="48"/>
      <c r="Q47" s="48"/>
      <c r="R47" s="48"/>
      <c r="S47" s="48"/>
      <c r="T47" s="48"/>
      <c r="U47" s="48"/>
    </row>
    <row r="48" spans="1:21" ht="30.75" customHeight="1" x14ac:dyDescent="0.15">
      <c r="A48" s="48"/>
      <c r="B48" s="1191"/>
      <c r="C48" s="1192"/>
      <c r="D48" s="62"/>
      <c r="E48" s="1197" t="s">
        <v>15</v>
      </c>
      <c r="F48" s="1197"/>
      <c r="G48" s="1197"/>
      <c r="H48" s="1197"/>
      <c r="I48" s="1197"/>
      <c r="J48" s="1198"/>
      <c r="K48" s="63">
        <v>154</v>
      </c>
      <c r="L48" s="64">
        <v>198</v>
      </c>
      <c r="M48" s="64">
        <v>150</v>
      </c>
      <c r="N48" s="64">
        <v>187</v>
      </c>
      <c r="O48" s="65">
        <v>217</v>
      </c>
      <c r="P48" s="48"/>
      <c r="Q48" s="48"/>
      <c r="R48" s="48"/>
      <c r="S48" s="48"/>
      <c r="T48" s="48"/>
      <c r="U48" s="48"/>
    </row>
    <row r="49" spans="1:21" ht="30.75" customHeight="1" x14ac:dyDescent="0.15">
      <c r="A49" s="48"/>
      <c r="B49" s="1191"/>
      <c r="C49" s="1192"/>
      <c r="D49" s="62"/>
      <c r="E49" s="1197" t="s">
        <v>16</v>
      </c>
      <c r="F49" s="1197"/>
      <c r="G49" s="1197"/>
      <c r="H49" s="1197"/>
      <c r="I49" s="1197"/>
      <c r="J49" s="1198"/>
      <c r="K49" s="63">
        <v>19</v>
      </c>
      <c r="L49" s="64">
        <v>19</v>
      </c>
      <c r="M49" s="64">
        <v>19</v>
      </c>
      <c r="N49" s="64">
        <v>19</v>
      </c>
      <c r="O49" s="65">
        <v>19</v>
      </c>
      <c r="P49" s="48"/>
      <c r="Q49" s="48"/>
      <c r="R49" s="48"/>
      <c r="S49" s="48"/>
      <c r="T49" s="48"/>
      <c r="U49" s="48"/>
    </row>
    <row r="50" spans="1:21" ht="30.75" customHeight="1" x14ac:dyDescent="0.15">
      <c r="A50" s="48"/>
      <c r="B50" s="1191"/>
      <c r="C50" s="1192"/>
      <c r="D50" s="62"/>
      <c r="E50" s="1197" t="s">
        <v>17</v>
      </c>
      <c r="F50" s="1197"/>
      <c r="G50" s="1197"/>
      <c r="H50" s="1197"/>
      <c r="I50" s="1197"/>
      <c r="J50" s="1198"/>
      <c r="K50" s="63">
        <v>3</v>
      </c>
      <c r="L50" s="64">
        <v>1</v>
      </c>
      <c r="M50" s="64">
        <v>1</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517</v>
      </c>
      <c r="L52" s="64">
        <v>555</v>
      </c>
      <c r="M52" s="64">
        <v>505</v>
      </c>
      <c r="N52" s="64">
        <v>595</v>
      </c>
      <c r="O52" s="65">
        <v>586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173</v>
      </c>
      <c r="L53" s="69">
        <v>185</v>
      </c>
      <c r="M53" s="69">
        <v>127</v>
      </c>
      <c r="N53" s="69">
        <v>143</v>
      </c>
      <c r="O53" s="70">
        <v>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kjBteZ/7GXMGOcmERQ1zLp52MMPYi86WrMxYImiIaTBmhZfqaAK5yjs+fF/AS3vX1wGJUrLa73QmPV8+npOQQ==" saltValue="CRDyEck1lwfRqAzUASDi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546</v>
      </c>
      <c r="J40" s="103" t="s">
        <v>547</v>
      </c>
      <c r="K40" s="103" t="s">
        <v>548</v>
      </c>
      <c r="L40" s="103" t="s">
        <v>549</v>
      </c>
      <c r="M40" s="104" t="s">
        <v>550</v>
      </c>
    </row>
    <row r="41" spans="2:13" ht="27.75" customHeight="1" x14ac:dyDescent="0.15">
      <c r="B41" s="1220" t="s">
        <v>32</v>
      </c>
      <c r="C41" s="1221"/>
      <c r="D41" s="105"/>
      <c r="E41" s="1226" t="s">
        <v>33</v>
      </c>
      <c r="F41" s="1226"/>
      <c r="G41" s="1226"/>
      <c r="H41" s="1227"/>
      <c r="I41" s="355">
        <v>5330</v>
      </c>
      <c r="J41" s="356">
        <v>5118</v>
      </c>
      <c r="K41" s="356">
        <v>5004</v>
      </c>
      <c r="L41" s="356">
        <v>4864</v>
      </c>
      <c r="M41" s="357">
        <v>4585</v>
      </c>
    </row>
    <row r="42" spans="2:13" ht="27.75" customHeight="1" x14ac:dyDescent="0.15">
      <c r="B42" s="1222"/>
      <c r="C42" s="1223"/>
      <c r="D42" s="106"/>
      <c r="E42" s="1228" t="s">
        <v>34</v>
      </c>
      <c r="F42" s="1228"/>
      <c r="G42" s="1228"/>
      <c r="H42" s="1229"/>
      <c r="I42" s="358">
        <v>1</v>
      </c>
      <c r="J42" s="359">
        <v>1</v>
      </c>
      <c r="K42" s="359">
        <v>0</v>
      </c>
      <c r="L42" s="359" t="s">
        <v>504</v>
      </c>
      <c r="M42" s="360" t="s">
        <v>504</v>
      </c>
    </row>
    <row r="43" spans="2:13" ht="27.75" customHeight="1" x14ac:dyDescent="0.15">
      <c r="B43" s="1222"/>
      <c r="C43" s="1223"/>
      <c r="D43" s="106"/>
      <c r="E43" s="1228" t="s">
        <v>35</v>
      </c>
      <c r="F43" s="1228"/>
      <c r="G43" s="1228"/>
      <c r="H43" s="1229"/>
      <c r="I43" s="358">
        <v>2380</v>
      </c>
      <c r="J43" s="359">
        <v>2470</v>
      </c>
      <c r="K43" s="359">
        <v>2253</v>
      </c>
      <c r="L43" s="359">
        <v>1984</v>
      </c>
      <c r="M43" s="360">
        <v>1764</v>
      </c>
    </row>
    <row r="44" spans="2:13" ht="27.75" customHeight="1" x14ac:dyDescent="0.15">
      <c r="B44" s="1222"/>
      <c r="C44" s="1223"/>
      <c r="D44" s="106"/>
      <c r="E44" s="1228" t="s">
        <v>36</v>
      </c>
      <c r="F44" s="1228"/>
      <c r="G44" s="1228"/>
      <c r="H44" s="1229"/>
      <c r="I44" s="358">
        <v>105</v>
      </c>
      <c r="J44" s="359">
        <v>86</v>
      </c>
      <c r="K44" s="359">
        <v>67</v>
      </c>
      <c r="L44" s="359">
        <v>48</v>
      </c>
      <c r="M44" s="360">
        <v>39</v>
      </c>
    </row>
    <row r="45" spans="2:13" ht="27.75" customHeight="1" x14ac:dyDescent="0.15">
      <c r="B45" s="1222"/>
      <c r="C45" s="1223"/>
      <c r="D45" s="106"/>
      <c r="E45" s="1228" t="s">
        <v>37</v>
      </c>
      <c r="F45" s="1228"/>
      <c r="G45" s="1228"/>
      <c r="H45" s="1229"/>
      <c r="I45" s="358">
        <v>645</v>
      </c>
      <c r="J45" s="359">
        <v>584</v>
      </c>
      <c r="K45" s="359">
        <v>588</v>
      </c>
      <c r="L45" s="359">
        <v>422</v>
      </c>
      <c r="M45" s="360">
        <v>605</v>
      </c>
    </row>
    <row r="46" spans="2:13" ht="27.75" customHeight="1" x14ac:dyDescent="0.15">
      <c r="B46" s="1222"/>
      <c r="C46" s="1223"/>
      <c r="D46" s="107"/>
      <c r="E46" s="1228" t="s">
        <v>38</v>
      </c>
      <c r="F46" s="1228"/>
      <c r="G46" s="1228"/>
      <c r="H46" s="1229"/>
      <c r="I46" s="358" t="s">
        <v>504</v>
      </c>
      <c r="J46" s="359" t="s">
        <v>504</v>
      </c>
      <c r="K46" s="359" t="s">
        <v>504</v>
      </c>
      <c r="L46" s="359" t="s">
        <v>504</v>
      </c>
      <c r="M46" s="360" t="s">
        <v>504</v>
      </c>
    </row>
    <row r="47" spans="2:13" ht="27.75" customHeight="1" x14ac:dyDescent="0.15">
      <c r="B47" s="1222"/>
      <c r="C47" s="1223"/>
      <c r="D47" s="108"/>
      <c r="E47" s="1230" t="s">
        <v>39</v>
      </c>
      <c r="F47" s="1231"/>
      <c r="G47" s="1231"/>
      <c r="H47" s="1232"/>
      <c r="I47" s="358" t="s">
        <v>504</v>
      </c>
      <c r="J47" s="359" t="s">
        <v>504</v>
      </c>
      <c r="K47" s="359" t="s">
        <v>504</v>
      </c>
      <c r="L47" s="359" t="s">
        <v>504</v>
      </c>
      <c r="M47" s="360" t="s">
        <v>504</v>
      </c>
    </row>
    <row r="48" spans="2:13" ht="27.75" customHeight="1" x14ac:dyDescent="0.15">
      <c r="B48" s="1222"/>
      <c r="C48" s="1223"/>
      <c r="D48" s="106"/>
      <c r="E48" s="1228" t="s">
        <v>40</v>
      </c>
      <c r="F48" s="1228"/>
      <c r="G48" s="1228"/>
      <c r="H48" s="1229"/>
      <c r="I48" s="358" t="s">
        <v>504</v>
      </c>
      <c r="J48" s="359" t="s">
        <v>504</v>
      </c>
      <c r="K48" s="359" t="s">
        <v>504</v>
      </c>
      <c r="L48" s="359" t="s">
        <v>504</v>
      </c>
      <c r="M48" s="360" t="s">
        <v>504</v>
      </c>
    </row>
    <row r="49" spans="2:13" ht="27.75" customHeight="1" x14ac:dyDescent="0.15">
      <c r="B49" s="1224"/>
      <c r="C49" s="1225"/>
      <c r="D49" s="106"/>
      <c r="E49" s="1228" t="s">
        <v>41</v>
      </c>
      <c r="F49" s="1228"/>
      <c r="G49" s="1228"/>
      <c r="H49" s="1229"/>
      <c r="I49" s="358" t="s">
        <v>504</v>
      </c>
      <c r="J49" s="359" t="s">
        <v>504</v>
      </c>
      <c r="K49" s="359" t="s">
        <v>504</v>
      </c>
      <c r="L49" s="359" t="s">
        <v>504</v>
      </c>
      <c r="M49" s="360" t="s">
        <v>504</v>
      </c>
    </row>
    <row r="50" spans="2:13" ht="27.75" customHeight="1" x14ac:dyDescent="0.15">
      <c r="B50" s="1233" t="s">
        <v>42</v>
      </c>
      <c r="C50" s="1234"/>
      <c r="D50" s="109"/>
      <c r="E50" s="1228" t="s">
        <v>43</v>
      </c>
      <c r="F50" s="1228"/>
      <c r="G50" s="1228"/>
      <c r="H50" s="1229"/>
      <c r="I50" s="358">
        <v>3553</v>
      </c>
      <c r="J50" s="359">
        <v>3433</v>
      </c>
      <c r="K50" s="359">
        <v>3344</v>
      </c>
      <c r="L50" s="359">
        <v>3538</v>
      </c>
      <c r="M50" s="360">
        <v>3449</v>
      </c>
    </row>
    <row r="51" spans="2:13" ht="27.75" customHeight="1" x14ac:dyDescent="0.15">
      <c r="B51" s="1222"/>
      <c r="C51" s="1223"/>
      <c r="D51" s="106"/>
      <c r="E51" s="1228" t="s">
        <v>44</v>
      </c>
      <c r="F51" s="1228"/>
      <c r="G51" s="1228"/>
      <c r="H51" s="1229"/>
      <c r="I51" s="358">
        <v>62</v>
      </c>
      <c r="J51" s="359">
        <v>46</v>
      </c>
      <c r="K51" s="359">
        <v>31</v>
      </c>
      <c r="L51" s="359">
        <v>21</v>
      </c>
      <c r="M51" s="360">
        <v>14</v>
      </c>
    </row>
    <row r="52" spans="2:13" ht="27.75" customHeight="1" x14ac:dyDescent="0.15">
      <c r="B52" s="1224"/>
      <c r="C52" s="1225"/>
      <c r="D52" s="106"/>
      <c r="E52" s="1228" t="s">
        <v>45</v>
      </c>
      <c r="F52" s="1228"/>
      <c r="G52" s="1228"/>
      <c r="H52" s="1229"/>
      <c r="I52" s="358">
        <v>5451</v>
      </c>
      <c r="J52" s="359">
        <v>5207</v>
      </c>
      <c r="K52" s="359">
        <v>5005</v>
      </c>
      <c r="L52" s="359">
        <v>4741</v>
      </c>
      <c r="M52" s="360">
        <v>4380</v>
      </c>
    </row>
    <row r="53" spans="2:13" ht="27.75" customHeight="1" thickBot="1" x14ac:dyDescent="0.2">
      <c r="B53" s="1235" t="s">
        <v>46</v>
      </c>
      <c r="C53" s="1236"/>
      <c r="D53" s="110"/>
      <c r="E53" s="1237" t="s">
        <v>47</v>
      </c>
      <c r="F53" s="1237"/>
      <c r="G53" s="1237"/>
      <c r="H53" s="1238"/>
      <c r="I53" s="361">
        <v>-604</v>
      </c>
      <c r="J53" s="362">
        <v>-427</v>
      </c>
      <c r="K53" s="362">
        <v>-467</v>
      </c>
      <c r="L53" s="362">
        <v>-982</v>
      </c>
      <c r="M53" s="363">
        <v>-850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3f06/kYJ1fBErTYCRR5YUccL+t/1qoYPYUr5w1U5ahR7cnj5uIKHnFGNka91IkXC4fksQLEufs1o2vaINtT5Sg==" saltValue="JTZX+gVKDF8uWychBnn0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47" t="s">
        <v>50</v>
      </c>
      <c r="D55" s="1247"/>
      <c r="E55" s="1248"/>
      <c r="F55" s="122">
        <v>1188</v>
      </c>
      <c r="G55" s="122">
        <v>1238</v>
      </c>
      <c r="H55" s="123">
        <v>1193</v>
      </c>
    </row>
    <row r="56" spans="2:8" ht="52.5" customHeight="1" x14ac:dyDescent="0.15">
      <c r="B56" s="124"/>
      <c r="C56" s="1249" t="s">
        <v>51</v>
      </c>
      <c r="D56" s="1249"/>
      <c r="E56" s="1250"/>
      <c r="F56" s="125">
        <v>979</v>
      </c>
      <c r="G56" s="125">
        <v>1109</v>
      </c>
      <c r="H56" s="126">
        <v>1009</v>
      </c>
    </row>
    <row r="57" spans="2:8" ht="53.25" customHeight="1" x14ac:dyDescent="0.15">
      <c r="B57" s="124"/>
      <c r="C57" s="1251" t="s">
        <v>52</v>
      </c>
      <c r="D57" s="1251"/>
      <c r="E57" s="1252"/>
      <c r="F57" s="127">
        <v>670</v>
      </c>
      <c r="G57" s="127">
        <v>715</v>
      </c>
      <c r="H57" s="128">
        <v>688</v>
      </c>
    </row>
    <row r="58" spans="2:8" ht="45.75" customHeight="1" x14ac:dyDescent="0.15">
      <c r="B58" s="129"/>
      <c r="C58" s="1239" t="s">
        <v>569</v>
      </c>
      <c r="D58" s="1240"/>
      <c r="E58" s="1241"/>
      <c r="F58" s="130">
        <v>261</v>
      </c>
      <c r="G58" s="130">
        <v>281</v>
      </c>
      <c r="H58" s="131">
        <v>301</v>
      </c>
    </row>
    <row r="59" spans="2:8" ht="45.75" customHeight="1" x14ac:dyDescent="0.15">
      <c r="B59" s="129"/>
      <c r="C59" s="1239" t="s">
        <v>570</v>
      </c>
      <c r="D59" s="1240"/>
      <c r="E59" s="1241"/>
      <c r="F59" s="130">
        <v>273</v>
      </c>
      <c r="G59" s="130">
        <v>277</v>
      </c>
      <c r="H59" s="131">
        <v>272</v>
      </c>
    </row>
    <row r="60" spans="2:8" ht="45.75" customHeight="1" x14ac:dyDescent="0.15">
      <c r="B60" s="129"/>
      <c r="C60" s="1239" t="s">
        <v>571</v>
      </c>
      <c r="D60" s="1240"/>
      <c r="E60" s="1241"/>
      <c r="F60" s="130">
        <v>103</v>
      </c>
      <c r="G60" s="130">
        <v>105</v>
      </c>
      <c r="H60" s="131">
        <v>94</v>
      </c>
    </row>
    <row r="61" spans="2:8" ht="45.75" customHeight="1" x14ac:dyDescent="0.15">
      <c r="B61" s="129"/>
      <c r="C61" s="1239" t="s">
        <v>572</v>
      </c>
      <c r="D61" s="1240"/>
      <c r="E61" s="1241"/>
      <c r="F61" s="130">
        <v>12</v>
      </c>
      <c r="G61" s="130">
        <v>12</v>
      </c>
      <c r="H61" s="131">
        <v>13</v>
      </c>
    </row>
    <row r="62" spans="2:8" ht="45.75" customHeight="1" thickBot="1" x14ac:dyDescent="0.2">
      <c r="B62" s="132"/>
      <c r="C62" s="1242" t="s">
        <v>573</v>
      </c>
      <c r="D62" s="1243"/>
      <c r="E62" s="1244"/>
      <c r="F62" s="133">
        <v>21</v>
      </c>
      <c r="G62" s="133">
        <v>40</v>
      </c>
      <c r="H62" s="134">
        <v>8</v>
      </c>
    </row>
    <row r="63" spans="2:8" ht="52.5" customHeight="1" thickBot="1" x14ac:dyDescent="0.2">
      <c r="B63" s="135"/>
      <c r="C63" s="1245" t="s">
        <v>53</v>
      </c>
      <c r="D63" s="1245"/>
      <c r="E63" s="1246"/>
      <c r="F63" s="136">
        <v>2836</v>
      </c>
      <c r="G63" s="136">
        <v>3061</v>
      </c>
      <c r="H63" s="137">
        <v>2889</v>
      </c>
    </row>
    <row r="64" spans="2:8" x14ac:dyDescent="0.15"/>
  </sheetData>
  <sheetProtection algorithmName="SHA-512" hashValue="KGYBmiPXIHfuMDr7cWN7eKNPtMCpR3cDuW61UXNFNUTUFtluaGKHhMwUFRLmh7HLRccHddl+2dGAW/jBOgg8xQ==" saltValue="lz5LJ4bBVijyT9EgJdKx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574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575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576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577</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546</v>
      </c>
      <c r="BQ50" s="1266"/>
      <c r="BR50" s="1266"/>
      <c r="BS50" s="1266"/>
      <c r="BT50" s="1266"/>
      <c r="BU50" s="1266"/>
      <c r="BV50" s="1266"/>
      <c r="BW50" s="1266"/>
      <c r="BX50" s="1266" t="s">
        <v>547</v>
      </c>
      <c r="BY50" s="1266"/>
      <c r="BZ50" s="1266"/>
      <c r="CA50" s="1266"/>
      <c r="CB50" s="1266"/>
      <c r="CC50" s="1266"/>
      <c r="CD50" s="1266"/>
      <c r="CE50" s="1266"/>
      <c r="CF50" s="1266" t="s">
        <v>548</v>
      </c>
      <c r="CG50" s="1266"/>
      <c r="CH50" s="1266"/>
      <c r="CI50" s="1266"/>
      <c r="CJ50" s="1266"/>
      <c r="CK50" s="1266"/>
      <c r="CL50" s="1266"/>
      <c r="CM50" s="1266"/>
      <c r="CN50" s="1266" t="s">
        <v>549</v>
      </c>
      <c r="CO50" s="1266"/>
      <c r="CP50" s="1266"/>
      <c r="CQ50" s="1266"/>
      <c r="CR50" s="1266"/>
      <c r="CS50" s="1266"/>
      <c r="CT50" s="1266"/>
      <c r="CU50" s="1266"/>
      <c r="CV50" s="1266" t="s">
        <v>550</v>
      </c>
      <c r="CW50" s="1266"/>
      <c r="CX50" s="1266"/>
      <c r="CY50" s="1266"/>
      <c r="CZ50" s="1266"/>
      <c r="DA50" s="1266"/>
      <c r="DB50" s="1266"/>
      <c r="DC50" s="1266"/>
    </row>
    <row r="51" spans="1:109" ht="13.5" customHeight="1" x14ac:dyDescent="0.15">
      <c r="B51" s="372"/>
      <c r="G51" s="1273"/>
      <c r="H51" s="1273"/>
      <c r="I51" s="1271"/>
      <c r="J51" s="1271"/>
      <c r="K51" s="1268"/>
      <c r="L51" s="1268"/>
      <c r="M51" s="1268"/>
      <c r="N51" s="1268"/>
      <c r="AM51" s="381"/>
      <c r="AN51" s="1269" t="s">
        <v>578</v>
      </c>
      <c r="AO51" s="1269"/>
      <c r="AP51" s="1269"/>
      <c r="AQ51" s="1269"/>
      <c r="AR51" s="1269"/>
      <c r="AS51" s="1269"/>
      <c r="AT51" s="1269"/>
      <c r="AU51" s="1269"/>
      <c r="AV51" s="1269"/>
      <c r="AW51" s="1269"/>
      <c r="AX51" s="1269"/>
      <c r="AY51" s="1269"/>
      <c r="AZ51" s="1269"/>
      <c r="BA51" s="1269"/>
      <c r="BB51" s="1269" t="s">
        <v>579</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70"/>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3"/>
      <c r="H52" s="1273"/>
      <c r="I52" s="1271"/>
      <c r="J52" s="1271"/>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3"/>
      <c r="H53" s="1273"/>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580</v>
      </c>
      <c r="BC53" s="1269"/>
      <c r="BD53" s="1269"/>
      <c r="BE53" s="1269"/>
      <c r="BF53" s="1269"/>
      <c r="BG53" s="1269"/>
      <c r="BH53" s="1269"/>
      <c r="BI53" s="1269"/>
      <c r="BJ53" s="1269"/>
      <c r="BK53" s="1269"/>
      <c r="BL53" s="1269"/>
      <c r="BM53" s="1269"/>
      <c r="BN53" s="1269"/>
      <c r="BO53" s="1269"/>
      <c r="BP53" s="1267">
        <v>63</v>
      </c>
      <c r="BQ53" s="1267"/>
      <c r="BR53" s="1267"/>
      <c r="BS53" s="1267"/>
      <c r="BT53" s="1267"/>
      <c r="BU53" s="1267"/>
      <c r="BV53" s="1267"/>
      <c r="BW53" s="1267"/>
      <c r="BX53" s="1270"/>
      <c r="BY53" s="1267"/>
      <c r="BZ53" s="1267"/>
      <c r="CA53" s="1267"/>
      <c r="CB53" s="1267"/>
      <c r="CC53" s="1267"/>
      <c r="CD53" s="1267"/>
      <c r="CE53" s="1267"/>
      <c r="CF53" s="1267">
        <v>71</v>
      </c>
      <c r="CG53" s="1267"/>
      <c r="CH53" s="1267"/>
      <c r="CI53" s="1267"/>
      <c r="CJ53" s="1267"/>
      <c r="CK53" s="1267"/>
      <c r="CL53" s="1267"/>
      <c r="CM53" s="1267"/>
      <c r="CN53" s="1267">
        <v>72.900000000000006</v>
      </c>
      <c r="CO53" s="1267"/>
      <c r="CP53" s="1267"/>
      <c r="CQ53" s="1267"/>
      <c r="CR53" s="1267"/>
      <c r="CS53" s="1267"/>
      <c r="CT53" s="1267"/>
      <c r="CU53" s="1267"/>
      <c r="CV53" s="1267">
        <v>74.5</v>
      </c>
      <c r="CW53" s="1267"/>
      <c r="CX53" s="1267"/>
      <c r="CY53" s="1267"/>
      <c r="CZ53" s="1267"/>
      <c r="DA53" s="1267"/>
      <c r="DB53" s="1267"/>
      <c r="DC53" s="1267"/>
    </row>
    <row r="54" spans="1:109" x14ac:dyDescent="0.15">
      <c r="A54" s="380"/>
      <c r="B54" s="372"/>
      <c r="G54" s="1273"/>
      <c r="H54" s="1273"/>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581</v>
      </c>
      <c r="AO55" s="1266"/>
      <c r="AP55" s="1266"/>
      <c r="AQ55" s="1266"/>
      <c r="AR55" s="1266"/>
      <c r="AS55" s="1266"/>
      <c r="AT55" s="1266"/>
      <c r="AU55" s="1266"/>
      <c r="AV55" s="1266"/>
      <c r="AW55" s="1266"/>
      <c r="AX55" s="1266"/>
      <c r="AY55" s="1266"/>
      <c r="AZ55" s="1266"/>
      <c r="BA55" s="1266"/>
      <c r="BB55" s="1269" t="s">
        <v>579</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70"/>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2"/>
      <c r="J57" s="1272"/>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580</v>
      </c>
      <c r="BC57" s="1269"/>
      <c r="BD57" s="1269"/>
      <c r="BE57" s="1269"/>
      <c r="BF57" s="1269"/>
      <c r="BG57" s="1269"/>
      <c r="BH57" s="1269"/>
      <c r="BI57" s="1269"/>
      <c r="BJ57" s="1269"/>
      <c r="BK57" s="1269"/>
      <c r="BL57" s="1269"/>
      <c r="BM57" s="1269"/>
      <c r="BN57" s="1269"/>
      <c r="BO57" s="1269"/>
      <c r="BP57" s="1267">
        <v>59.2</v>
      </c>
      <c r="BQ57" s="1267"/>
      <c r="BR57" s="1267"/>
      <c r="BS57" s="1267"/>
      <c r="BT57" s="1267"/>
      <c r="BU57" s="1267"/>
      <c r="BV57" s="1267"/>
      <c r="BW57" s="1267"/>
      <c r="BX57" s="1270"/>
      <c r="BY57" s="1267"/>
      <c r="BZ57" s="1267"/>
      <c r="CA57" s="1267"/>
      <c r="CB57" s="1267"/>
      <c r="CC57" s="1267"/>
      <c r="CD57" s="1267"/>
      <c r="CE57" s="1267"/>
      <c r="CF57" s="1267">
        <v>61</v>
      </c>
      <c r="CG57" s="1267"/>
      <c r="CH57" s="1267"/>
      <c r="CI57" s="1267"/>
      <c r="CJ57" s="1267"/>
      <c r="CK57" s="1267"/>
      <c r="CL57" s="1267"/>
      <c r="CM57" s="1267"/>
      <c r="CN57" s="1267">
        <v>62.3</v>
      </c>
      <c r="CO57" s="1267"/>
      <c r="CP57" s="1267"/>
      <c r="CQ57" s="1267"/>
      <c r="CR57" s="1267"/>
      <c r="CS57" s="1267"/>
      <c r="CT57" s="1267"/>
      <c r="CU57" s="1267"/>
      <c r="CV57" s="1267">
        <v>63.7</v>
      </c>
      <c r="CW57" s="1267"/>
      <c r="CX57" s="1267"/>
      <c r="CY57" s="1267"/>
      <c r="CZ57" s="1267"/>
      <c r="DA57" s="1267"/>
      <c r="DB57" s="1267"/>
      <c r="DC57" s="1267"/>
      <c r="DD57" s="385"/>
      <c r="DE57" s="384"/>
    </row>
    <row r="58" spans="1:109" s="380" customFormat="1" x14ac:dyDescent="0.15">
      <c r="A58" s="366"/>
      <c r="B58" s="384"/>
      <c r="G58" s="1262"/>
      <c r="H58" s="1262"/>
      <c r="I58" s="1272"/>
      <c r="J58" s="1272"/>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582</v>
      </c>
    </row>
    <row r="64" spans="1:109" x14ac:dyDescent="0.15">
      <c r="B64" s="372"/>
      <c r="G64" s="379"/>
      <c r="I64" s="392"/>
      <c r="J64" s="392"/>
      <c r="K64" s="392"/>
      <c r="L64" s="392"/>
      <c r="M64" s="392"/>
      <c r="N64" s="393"/>
      <c r="AM64" s="379"/>
      <c r="AN64" s="379" t="s">
        <v>575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584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577</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546</v>
      </c>
      <c r="BQ72" s="1266"/>
      <c r="BR72" s="1266"/>
      <c r="BS72" s="1266"/>
      <c r="BT72" s="1266"/>
      <c r="BU72" s="1266"/>
      <c r="BV72" s="1266"/>
      <c r="BW72" s="1266"/>
      <c r="BX72" s="1266" t="s">
        <v>547</v>
      </c>
      <c r="BY72" s="1266"/>
      <c r="BZ72" s="1266"/>
      <c r="CA72" s="1266"/>
      <c r="CB72" s="1266"/>
      <c r="CC72" s="1266"/>
      <c r="CD72" s="1266"/>
      <c r="CE72" s="1266"/>
      <c r="CF72" s="1266" t="s">
        <v>548</v>
      </c>
      <c r="CG72" s="1266"/>
      <c r="CH72" s="1266"/>
      <c r="CI72" s="1266"/>
      <c r="CJ72" s="1266"/>
      <c r="CK72" s="1266"/>
      <c r="CL72" s="1266"/>
      <c r="CM72" s="1266"/>
      <c r="CN72" s="1266" t="s">
        <v>549</v>
      </c>
      <c r="CO72" s="1266"/>
      <c r="CP72" s="1266"/>
      <c r="CQ72" s="1266"/>
      <c r="CR72" s="1266"/>
      <c r="CS72" s="1266"/>
      <c r="CT72" s="1266"/>
      <c r="CU72" s="1266"/>
      <c r="CV72" s="1266" t="s">
        <v>550</v>
      </c>
      <c r="CW72" s="1266"/>
      <c r="CX72" s="1266"/>
      <c r="CY72" s="1266"/>
      <c r="CZ72" s="1266"/>
      <c r="DA72" s="1266"/>
      <c r="DB72" s="1266"/>
      <c r="DC72" s="1266"/>
    </row>
    <row r="73" spans="2:107" x14ac:dyDescent="0.15">
      <c r="B73" s="372"/>
      <c r="G73" s="1273"/>
      <c r="H73" s="1273"/>
      <c r="I73" s="1273"/>
      <c r="J73" s="1273"/>
      <c r="K73" s="1274"/>
      <c r="L73" s="1274"/>
      <c r="M73" s="1274"/>
      <c r="N73" s="1274"/>
      <c r="AM73" s="381"/>
      <c r="AN73" s="1269" t="s">
        <v>578</v>
      </c>
      <c r="AO73" s="1269"/>
      <c r="AP73" s="1269"/>
      <c r="AQ73" s="1269"/>
      <c r="AR73" s="1269"/>
      <c r="AS73" s="1269"/>
      <c r="AT73" s="1269"/>
      <c r="AU73" s="1269"/>
      <c r="AV73" s="1269"/>
      <c r="AW73" s="1269"/>
      <c r="AX73" s="1269"/>
      <c r="AY73" s="1269"/>
      <c r="AZ73" s="1269"/>
      <c r="BA73" s="1269"/>
      <c r="BB73" s="1269" t="s">
        <v>579</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3"/>
      <c r="H74" s="1273"/>
      <c r="I74" s="1273"/>
      <c r="J74" s="1273"/>
      <c r="K74" s="1274"/>
      <c r="L74" s="1274"/>
      <c r="M74" s="1274"/>
      <c r="N74" s="1274"/>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3"/>
      <c r="H75" s="1273"/>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583</v>
      </c>
      <c r="BC75" s="1269"/>
      <c r="BD75" s="1269"/>
      <c r="BE75" s="1269"/>
      <c r="BF75" s="1269"/>
      <c r="BG75" s="1269"/>
      <c r="BH75" s="1269"/>
      <c r="BI75" s="1269"/>
      <c r="BJ75" s="1269"/>
      <c r="BK75" s="1269"/>
      <c r="BL75" s="1269"/>
      <c r="BM75" s="1269"/>
      <c r="BN75" s="1269"/>
      <c r="BO75" s="1269"/>
      <c r="BP75" s="1267">
        <v>7.1</v>
      </c>
      <c r="BQ75" s="1267"/>
      <c r="BR75" s="1267"/>
      <c r="BS75" s="1267"/>
      <c r="BT75" s="1267"/>
      <c r="BU75" s="1267"/>
      <c r="BV75" s="1267"/>
      <c r="BW75" s="1267"/>
      <c r="BX75" s="1267">
        <v>7.4</v>
      </c>
      <c r="BY75" s="1267"/>
      <c r="BZ75" s="1267"/>
      <c r="CA75" s="1267"/>
      <c r="CB75" s="1267"/>
      <c r="CC75" s="1267"/>
      <c r="CD75" s="1267"/>
      <c r="CE75" s="1267"/>
      <c r="CF75" s="1267">
        <v>6.9</v>
      </c>
      <c r="CG75" s="1267"/>
      <c r="CH75" s="1267"/>
      <c r="CI75" s="1267"/>
      <c r="CJ75" s="1267"/>
      <c r="CK75" s="1267"/>
      <c r="CL75" s="1267"/>
      <c r="CM75" s="1267"/>
      <c r="CN75" s="1267">
        <v>6.3</v>
      </c>
      <c r="CO75" s="1267"/>
      <c r="CP75" s="1267"/>
      <c r="CQ75" s="1267"/>
      <c r="CR75" s="1267"/>
      <c r="CS75" s="1267"/>
      <c r="CT75" s="1267"/>
      <c r="CU75" s="1267"/>
      <c r="CV75" s="1267">
        <v>6.4</v>
      </c>
      <c r="CW75" s="1267"/>
      <c r="CX75" s="1267"/>
      <c r="CY75" s="1267"/>
      <c r="CZ75" s="1267"/>
      <c r="DA75" s="1267"/>
      <c r="DB75" s="1267"/>
      <c r="DC75" s="1267"/>
    </row>
    <row r="76" spans="2:107" x14ac:dyDescent="0.15">
      <c r="B76" s="372"/>
      <c r="G76" s="1273"/>
      <c r="H76" s="1273"/>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4"/>
      <c r="L77" s="1274"/>
      <c r="M77" s="1274"/>
      <c r="N77" s="1274"/>
      <c r="AN77" s="1266" t="s">
        <v>581</v>
      </c>
      <c r="AO77" s="1266"/>
      <c r="AP77" s="1266"/>
      <c r="AQ77" s="1266"/>
      <c r="AR77" s="1266"/>
      <c r="AS77" s="1266"/>
      <c r="AT77" s="1266"/>
      <c r="AU77" s="1266"/>
      <c r="AV77" s="1266"/>
      <c r="AW77" s="1266"/>
      <c r="AX77" s="1266"/>
      <c r="AY77" s="1266"/>
      <c r="AZ77" s="1266"/>
      <c r="BA77" s="1266"/>
      <c r="BB77" s="1269" t="s">
        <v>579</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4"/>
      <c r="L78" s="1274"/>
      <c r="M78" s="1274"/>
      <c r="N78" s="1274"/>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2"/>
      <c r="J79" s="1272"/>
      <c r="K79" s="1275"/>
      <c r="L79" s="1275"/>
      <c r="M79" s="1275"/>
      <c r="N79" s="1275"/>
      <c r="AN79" s="1266"/>
      <c r="AO79" s="1266"/>
      <c r="AP79" s="1266"/>
      <c r="AQ79" s="1266"/>
      <c r="AR79" s="1266"/>
      <c r="AS79" s="1266"/>
      <c r="AT79" s="1266"/>
      <c r="AU79" s="1266"/>
      <c r="AV79" s="1266"/>
      <c r="AW79" s="1266"/>
      <c r="AX79" s="1266"/>
      <c r="AY79" s="1266"/>
      <c r="AZ79" s="1266"/>
      <c r="BA79" s="1266"/>
      <c r="BB79" s="1269" t="s">
        <v>583</v>
      </c>
      <c r="BC79" s="1269"/>
      <c r="BD79" s="1269"/>
      <c r="BE79" s="1269"/>
      <c r="BF79" s="1269"/>
      <c r="BG79" s="1269"/>
      <c r="BH79" s="1269"/>
      <c r="BI79" s="1269"/>
      <c r="BJ79" s="1269"/>
      <c r="BK79" s="1269"/>
      <c r="BL79" s="1269"/>
      <c r="BM79" s="1269"/>
      <c r="BN79" s="1269"/>
      <c r="BO79" s="1269"/>
      <c r="BP79" s="1267">
        <v>7.1</v>
      </c>
      <c r="BQ79" s="1267"/>
      <c r="BR79" s="1267"/>
      <c r="BS79" s="1267"/>
      <c r="BT79" s="1267"/>
      <c r="BU79" s="1267"/>
      <c r="BV79" s="1267"/>
      <c r="BW79" s="1267"/>
      <c r="BX79" s="1267">
        <v>7.3</v>
      </c>
      <c r="BY79" s="1267"/>
      <c r="BZ79" s="1267"/>
      <c r="CA79" s="1267"/>
      <c r="CB79" s="1267"/>
      <c r="CC79" s="1267"/>
      <c r="CD79" s="1267"/>
      <c r="CE79" s="1267"/>
      <c r="CF79" s="1267">
        <v>7.4</v>
      </c>
      <c r="CG79" s="1267"/>
      <c r="CH79" s="1267"/>
      <c r="CI79" s="1267"/>
      <c r="CJ79" s="1267"/>
      <c r="CK79" s="1267"/>
      <c r="CL79" s="1267"/>
      <c r="CM79" s="1267"/>
      <c r="CN79" s="1267">
        <v>7.5</v>
      </c>
      <c r="CO79" s="1267"/>
      <c r="CP79" s="1267"/>
      <c r="CQ79" s="1267"/>
      <c r="CR79" s="1267"/>
      <c r="CS79" s="1267"/>
      <c r="CT79" s="1267"/>
      <c r="CU79" s="1267"/>
      <c r="CV79" s="1267">
        <v>7.5</v>
      </c>
      <c r="CW79" s="1267"/>
      <c r="CX79" s="1267"/>
      <c r="CY79" s="1267"/>
      <c r="CZ79" s="1267"/>
      <c r="DA79" s="1267"/>
      <c r="DB79" s="1267"/>
      <c r="DC79" s="1267"/>
    </row>
    <row r="80" spans="2:107" x14ac:dyDescent="0.15">
      <c r="B80" s="372"/>
      <c r="G80" s="1262"/>
      <c r="H80" s="1262"/>
      <c r="I80" s="1272"/>
      <c r="J80" s="1272"/>
      <c r="K80" s="1275"/>
      <c r="L80" s="1275"/>
      <c r="M80" s="1275"/>
      <c r="N80" s="1275"/>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st5myneq2GV7PLx7iQQip3FaNC2hzyc7aoqrAlfXUK9kgDAcnxnZurDFny64SHPtocRo6Vv6h1UZoINzEmL5Q==" saltValue="2KUSNhvXzW1wT+s4TS44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fXqHgT8sVxVBwOAZxkVVAh/ECzvRngYaFGelrYC9wr1bzZsrgwrcAmwqXKXS26X3X/RQbyEQlpbXmpHq6C26g==" saltValue="kppZJjJT8N2GzEY8pDUf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493</v>
      </c>
    </row>
  </sheetData>
  <sheetProtection algorithmName="SHA-512" hashValue="/NFk3Kfo+cNVelkziSTB3PXj0mMzqAG47V3J9yfdPTlFz38lJGHHE5iAyNc+upMdTbkPz/JOfTGVNGuYo96aMQ==" saltValue="BfKm0rtPqCOeEuMFizaT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543</v>
      </c>
      <c r="G2" s="151"/>
      <c r="H2" s="152"/>
    </row>
    <row r="3" spans="1:8" x14ac:dyDescent="0.15">
      <c r="A3" s="148" t="s">
        <v>536</v>
      </c>
      <c r="B3" s="153"/>
      <c r="C3" s="154"/>
      <c r="D3" s="155">
        <v>369373</v>
      </c>
      <c r="E3" s="156"/>
      <c r="F3" s="157">
        <v>271581</v>
      </c>
      <c r="G3" s="158"/>
      <c r="H3" s="159"/>
    </row>
    <row r="4" spans="1:8" x14ac:dyDescent="0.15">
      <c r="A4" s="160"/>
      <c r="B4" s="161"/>
      <c r="C4" s="162"/>
      <c r="D4" s="163">
        <v>172007</v>
      </c>
      <c r="E4" s="164"/>
      <c r="F4" s="165">
        <v>117844</v>
      </c>
      <c r="G4" s="166"/>
      <c r="H4" s="167"/>
    </row>
    <row r="5" spans="1:8" x14ac:dyDescent="0.15">
      <c r="A5" s="148" t="s">
        <v>538</v>
      </c>
      <c r="B5" s="153"/>
      <c r="C5" s="154"/>
      <c r="D5" s="155">
        <v>272598</v>
      </c>
      <c r="E5" s="156"/>
      <c r="F5" s="157">
        <v>268375</v>
      </c>
      <c r="G5" s="158"/>
      <c r="H5" s="159"/>
    </row>
    <row r="6" spans="1:8" x14ac:dyDescent="0.15">
      <c r="A6" s="160"/>
      <c r="B6" s="161"/>
      <c r="C6" s="162"/>
      <c r="D6" s="163">
        <v>135896</v>
      </c>
      <c r="E6" s="164"/>
      <c r="F6" s="165">
        <v>119602</v>
      </c>
      <c r="G6" s="166"/>
      <c r="H6" s="167"/>
    </row>
    <row r="7" spans="1:8" x14ac:dyDescent="0.15">
      <c r="A7" s="148" t="s">
        <v>539</v>
      </c>
      <c r="B7" s="153"/>
      <c r="C7" s="154"/>
      <c r="D7" s="155">
        <v>358787</v>
      </c>
      <c r="E7" s="156"/>
      <c r="F7" s="157">
        <v>301035</v>
      </c>
      <c r="G7" s="158"/>
      <c r="H7" s="159"/>
    </row>
    <row r="8" spans="1:8" x14ac:dyDescent="0.15">
      <c r="A8" s="160"/>
      <c r="B8" s="161"/>
      <c r="C8" s="162"/>
      <c r="D8" s="163">
        <v>140689</v>
      </c>
      <c r="E8" s="164"/>
      <c r="F8" s="165">
        <v>154376</v>
      </c>
      <c r="G8" s="166"/>
      <c r="H8" s="167"/>
    </row>
    <row r="9" spans="1:8" x14ac:dyDescent="0.15">
      <c r="A9" s="148" t="s">
        <v>540</v>
      </c>
      <c r="B9" s="153"/>
      <c r="C9" s="154"/>
      <c r="D9" s="155">
        <v>339545</v>
      </c>
      <c r="E9" s="156"/>
      <c r="F9" s="157">
        <v>277467</v>
      </c>
      <c r="G9" s="158"/>
      <c r="H9" s="159"/>
    </row>
    <row r="10" spans="1:8" x14ac:dyDescent="0.15">
      <c r="A10" s="160"/>
      <c r="B10" s="161"/>
      <c r="C10" s="162"/>
      <c r="D10" s="163">
        <v>142753</v>
      </c>
      <c r="E10" s="164"/>
      <c r="F10" s="165">
        <v>128378</v>
      </c>
      <c r="G10" s="166"/>
      <c r="H10" s="167"/>
    </row>
    <row r="11" spans="1:8" x14ac:dyDescent="0.15">
      <c r="A11" s="148" t="s">
        <v>541</v>
      </c>
      <c r="B11" s="153"/>
      <c r="C11" s="154"/>
      <c r="D11" s="155">
        <v>312109</v>
      </c>
      <c r="E11" s="156"/>
      <c r="F11" s="157">
        <v>282256</v>
      </c>
      <c r="G11" s="158"/>
      <c r="H11" s="159"/>
    </row>
    <row r="12" spans="1:8" x14ac:dyDescent="0.15">
      <c r="A12" s="160"/>
      <c r="B12" s="161"/>
      <c r="C12" s="168"/>
      <c r="D12" s="163">
        <v>205413</v>
      </c>
      <c r="E12" s="164"/>
      <c r="F12" s="165">
        <v>145453</v>
      </c>
      <c r="G12" s="166"/>
      <c r="H12" s="167"/>
    </row>
    <row r="13" spans="1:8" x14ac:dyDescent="0.15">
      <c r="A13" s="148"/>
      <c r="B13" s="153"/>
      <c r="C13" s="169"/>
      <c r="D13" s="170">
        <v>330482</v>
      </c>
      <c r="E13" s="171"/>
      <c r="F13" s="172">
        <v>280143</v>
      </c>
      <c r="G13" s="173"/>
      <c r="H13" s="159"/>
    </row>
    <row r="14" spans="1:8" x14ac:dyDescent="0.15">
      <c r="A14" s="160"/>
      <c r="B14" s="161"/>
      <c r="C14" s="162"/>
      <c r="D14" s="163">
        <v>159352</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5.41</v>
      </c>
      <c r="C19" s="174">
        <f>ROUND(VALUE(SUBSTITUTE(実質収支比率等に係る経年分析!G$48,"▲","-")),2)</f>
        <v>5.54</v>
      </c>
      <c r="D19" s="174">
        <f>ROUND(VALUE(SUBSTITUTE(実質収支比率等に係る経年分析!H$48,"▲","-")),2)</f>
        <v>5.94</v>
      </c>
      <c r="E19" s="174">
        <f>ROUND(VALUE(SUBSTITUTE(実質収支比率等に係る経年分析!I$48,"▲","-")),2)</f>
        <v>4.34</v>
      </c>
      <c r="F19" s="174">
        <f>ROUND(VALUE(SUBSTITUTE(実質収支比率等に係る経年分析!J$48,"▲","-")),2)</f>
        <v>4.66</v>
      </c>
    </row>
    <row r="20" spans="1:11" x14ac:dyDescent="0.15">
      <c r="A20" s="174" t="s">
        <v>57</v>
      </c>
      <c r="B20" s="174">
        <f>ROUND(VALUE(SUBSTITUTE(実質収支比率等に係る経年分析!F$47,"▲","-")),2)</f>
        <v>42.57</v>
      </c>
      <c r="C20" s="174">
        <f>ROUND(VALUE(SUBSTITUTE(実質収支比率等に係る経年分析!G$47,"▲","-")),2)</f>
        <v>41.85</v>
      </c>
      <c r="D20" s="174">
        <f>ROUND(VALUE(SUBSTITUTE(実質収支比率等に係る経年分析!H$47,"▲","-")),2)</f>
        <v>41.76</v>
      </c>
      <c r="E20" s="174">
        <f>ROUND(VALUE(SUBSTITUTE(実質収支比率等に係る経年分析!I$47,"▲","-")),2)</f>
        <v>39.57</v>
      </c>
      <c r="F20" s="174">
        <f>ROUND(VALUE(SUBSTITUTE(実質収支比率等に係る経年分析!J$47,"▲","-")),2)</f>
        <v>38.479999999999997</v>
      </c>
    </row>
    <row r="21" spans="1:11" x14ac:dyDescent="0.15">
      <c r="A21" s="174" t="s">
        <v>58</v>
      </c>
      <c r="B21" s="174">
        <f>IF(ISNUMBER(VALUE(SUBSTITUTE(実質収支比率等に係る経年分析!F$49,"▲","-"))),ROUND(VALUE(SUBSTITUTE(実質収支比率等に係る経年分析!F$49,"▲","-")),2),NA())</f>
        <v>0.81</v>
      </c>
      <c r="C21" s="174">
        <f>IF(ISNUMBER(VALUE(SUBSTITUTE(実質収支比率等に係る経年分析!G$49,"▲","-"))),ROUND(VALUE(SUBSTITUTE(実質収支比率等に係る経年分析!G$49,"▲","-")),2),NA())</f>
        <v>0.23</v>
      </c>
      <c r="D21" s="174">
        <f>IF(ISNUMBER(VALUE(SUBSTITUTE(実質収支比率等に係る経年分析!H$49,"▲","-"))),ROUND(VALUE(SUBSTITUTE(実質収支比率等に係る経年分析!H$49,"▲","-")),2),NA())</f>
        <v>0.41</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-1.18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0.28999999999999998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0.47</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4.6500000000000004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517</v>
      </c>
      <c r="E42" s="176"/>
      <c r="F42" s="176"/>
      <c r="G42" s="176">
        <f>'実質公債費比率（分子）の構造'!L$52</f>
        <v>555</v>
      </c>
      <c r="H42" s="176"/>
      <c r="I42" s="176"/>
      <c r="J42" s="176">
        <f>'実質公債費比率（分子）の構造'!M$52</f>
        <v>505</v>
      </c>
      <c r="K42" s="176"/>
      <c r="L42" s="176"/>
      <c r="M42" s="176">
        <f>'実質公債費比率（分子）の構造'!N$52</f>
        <v>595</v>
      </c>
      <c r="N42" s="176"/>
      <c r="O42" s="176"/>
      <c r="P42" s="176">
        <f>'実質公債費比率（分子）の構造'!O$52</f>
        <v>586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3</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19</v>
      </c>
      <c r="C45" s="176"/>
      <c r="D45" s="176"/>
      <c r="E45" s="176">
        <f>'実質公債費比率（分子）の構造'!L$49</f>
        <v>19</v>
      </c>
      <c r="F45" s="176"/>
      <c r="G45" s="176"/>
      <c r="H45" s="176">
        <f>'実質公債費比率（分子）の構造'!M$49</f>
        <v>19</v>
      </c>
      <c r="I45" s="176"/>
      <c r="J45" s="176"/>
      <c r="K45" s="176">
        <f>'実質公債費比率（分子）の構造'!N$49</f>
        <v>19</v>
      </c>
      <c r="L45" s="176"/>
      <c r="M45" s="176"/>
      <c r="N45" s="176">
        <f>'実質公債費比率（分子）の構造'!O$49</f>
        <v>19</v>
      </c>
      <c r="O45" s="176"/>
      <c r="P45" s="176"/>
    </row>
    <row r="46" spans="1:16" x14ac:dyDescent="0.15">
      <c r="A46" s="176" t="s">
        <v>69</v>
      </c>
      <c r="B46" s="176">
        <f>'実質公債費比率（分子）の構造'!K$48</f>
        <v>154</v>
      </c>
      <c r="C46" s="176"/>
      <c r="D46" s="176"/>
      <c r="E46" s="176">
        <f>'実質公債費比率（分子）の構造'!L$48</f>
        <v>198</v>
      </c>
      <c r="F46" s="176"/>
      <c r="G46" s="176"/>
      <c r="H46" s="176">
        <f>'実質公債費比率（分子）の構造'!M$48</f>
        <v>150</v>
      </c>
      <c r="I46" s="176"/>
      <c r="J46" s="176"/>
      <c r="K46" s="176">
        <f>'実質公債費比率（分子）の構造'!N$48</f>
        <v>187</v>
      </c>
      <c r="L46" s="176"/>
      <c r="M46" s="176"/>
      <c r="N46" s="176">
        <f>'実質公債費比率（分子）の構造'!O$48</f>
        <v>217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514</v>
      </c>
      <c r="C49" s="176"/>
      <c r="D49" s="176"/>
      <c r="E49" s="176">
        <f>'実質公債費比率（分子）の構造'!L$45</f>
        <v>522</v>
      </c>
      <c r="F49" s="176"/>
      <c r="G49" s="176"/>
      <c r="H49" s="176">
        <f>'実質公債費比率（分子）の構造'!M$45</f>
        <v>462</v>
      </c>
      <c r="I49" s="176"/>
      <c r="J49" s="176"/>
      <c r="K49" s="176">
        <f>'実質公債費比率（分子）の構造'!N$45</f>
        <v>532</v>
      </c>
      <c r="L49" s="176"/>
      <c r="M49" s="176"/>
      <c r="N49" s="176">
        <f>'実質公債費比率（分子）の構造'!O$45</f>
        <v>562</v>
      </c>
      <c r="O49" s="176"/>
      <c r="P49" s="176"/>
    </row>
    <row r="50" spans="1:16" x14ac:dyDescent="0.15">
      <c r="A50" s="176" t="s">
        <v>73</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185</v>
      </c>
      <c r="G50" s="176" t="e">
        <f>NA()</f>
        <v>#N/A</v>
      </c>
      <c r="H50" s="176" t="e">
        <f>NA()</f>
        <v>#N/A</v>
      </c>
      <c r="I50" s="176">
        <f>IF(ISNUMBER('実質公債費比率（分子）の構造'!M$53),'実質公債費比率（分子）の構造'!M$53,NA())</f>
        <v>127</v>
      </c>
      <c r="J50" s="176" t="e">
        <f>NA()</f>
        <v>#N/A</v>
      </c>
      <c r="K50" s="176" t="e">
        <f>NA()</f>
        <v>#N/A</v>
      </c>
      <c r="L50" s="176">
        <f>IF(ISNUMBER('実質公債費比率（分子）の構造'!N$53),'実質公債費比率（分子）の構造'!N$53,NA())</f>
        <v>143</v>
      </c>
      <c r="M50" s="176" t="e">
        <f>NA()</f>
        <v>#N/A</v>
      </c>
      <c r="N50" s="176" t="e">
        <f>NA()</f>
        <v>#N/A</v>
      </c>
      <c r="O50" s="176">
        <f>IF(ISNUMBER('実質公債費比率（分子）の構造'!O$53),'実質公債費比率（分子）の構造'!O$53,NA())</f>
        <v>212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5451</v>
      </c>
      <c r="E56" s="175"/>
      <c r="F56" s="175"/>
      <c r="G56" s="175">
        <f>'将来負担比率（分子）の構造'!J$52</f>
        <v>5207</v>
      </c>
      <c r="H56" s="175"/>
      <c r="I56" s="175"/>
      <c r="J56" s="175">
        <f>'将来負担比率（分子）の構造'!K$52</f>
        <v>5005</v>
      </c>
      <c r="K56" s="175"/>
      <c r="L56" s="175"/>
      <c r="M56" s="175">
        <f>'将来負担比率（分子）の構造'!L$52</f>
        <v>4741</v>
      </c>
      <c r="N56" s="175"/>
      <c r="O56" s="175"/>
      <c r="P56" s="175">
        <f>'将来負担比率（分子）の構造'!M$52</f>
        <v>4380</v>
      </c>
    </row>
    <row r="57" spans="1:16" x14ac:dyDescent="0.15">
      <c r="A57" s="175" t="s">
        <v>44</v>
      </c>
      <c r="B57" s="175"/>
      <c r="C57" s="175"/>
      <c r="D57" s="175">
        <f>'将来負担比率（分子）の構造'!I$51</f>
        <v>62</v>
      </c>
      <c r="E57" s="175"/>
      <c r="F57" s="175"/>
      <c r="G57" s="175">
        <f>'将来負担比率（分子）の構造'!J$51</f>
        <v>46</v>
      </c>
      <c r="H57" s="175"/>
      <c r="I57" s="175"/>
      <c r="J57" s="175">
        <f>'将来負担比率（分子）の構造'!K$51</f>
        <v>31</v>
      </c>
      <c r="K57" s="175"/>
      <c r="L57" s="175"/>
      <c r="M57" s="175">
        <f>'将来負担比率（分子）の構造'!L$51</f>
        <v>21</v>
      </c>
      <c r="N57" s="175"/>
      <c r="O57" s="175"/>
      <c r="P57" s="175">
        <f>'将来負担比率（分子）の構造'!M$51</f>
        <v>14</v>
      </c>
    </row>
    <row r="58" spans="1:16" x14ac:dyDescent="0.15">
      <c r="A58" s="175" t="s">
        <v>43</v>
      </c>
      <c r="B58" s="175"/>
      <c r="C58" s="175"/>
      <c r="D58" s="175">
        <f>'将来負担比率（分子）の構造'!I$50</f>
        <v>3553</v>
      </c>
      <c r="E58" s="175"/>
      <c r="F58" s="175"/>
      <c r="G58" s="175">
        <f>'将来負担比率（分子）の構造'!J$50</f>
        <v>3433</v>
      </c>
      <c r="H58" s="175"/>
      <c r="I58" s="175"/>
      <c r="J58" s="175">
        <f>'将来負担比率（分子）の構造'!K$50</f>
        <v>3344</v>
      </c>
      <c r="K58" s="175"/>
      <c r="L58" s="175"/>
      <c r="M58" s="175">
        <f>'将来負担比率（分子）の構造'!L$50</f>
        <v>3538</v>
      </c>
      <c r="N58" s="175"/>
      <c r="O58" s="175"/>
      <c r="P58" s="175">
        <f>'将来負担比率（分子）の構造'!M$50</f>
        <v>3449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645</v>
      </c>
      <c r="C62" s="175"/>
      <c r="D62" s="175"/>
      <c r="E62" s="175">
        <f>'将来負担比率（分子）の構造'!J$45</f>
        <v>584</v>
      </c>
      <c r="F62" s="175"/>
      <c r="G62" s="175"/>
      <c r="H62" s="175">
        <f>'将来負担比率（分子）の構造'!K$45</f>
        <v>588</v>
      </c>
      <c r="I62" s="175"/>
      <c r="J62" s="175"/>
      <c r="K62" s="175">
        <f>'将来負担比率（分子）の構造'!L$45</f>
        <v>422</v>
      </c>
      <c r="L62" s="175"/>
      <c r="M62" s="175"/>
      <c r="N62" s="175">
        <f>'将来負担比率（分子）の構造'!M$45</f>
        <v>605</v>
      </c>
      <c r="O62" s="175"/>
      <c r="P62" s="175"/>
    </row>
    <row r="63" spans="1:16" x14ac:dyDescent="0.15">
      <c r="A63" s="175" t="s">
        <v>36</v>
      </c>
      <c r="B63" s="175">
        <f>'将来負担比率（分子）の構造'!I$44</f>
        <v>105</v>
      </c>
      <c r="C63" s="175"/>
      <c r="D63" s="175"/>
      <c r="E63" s="175">
        <f>'将来負担比率（分子）の構造'!J$44</f>
        <v>86</v>
      </c>
      <c r="F63" s="175"/>
      <c r="G63" s="175"/>
      <c r="H63" s="175">
        <f>'将来負担比率（分子）の構造'!K$44</f>
        <v>67</v>
      </c>
      <c r="I63" s="175"/>
      <c r="J63" s="175"/>
      <c r="K63" s="175">
        <f>'将来負担比率（分子）の構造'!L$44</f>
        <v>48</v>
      </c>
      <c r="L63" s="175"/>
      <c r="M63" s="175"/>
      <c r="N63" s="175">
        <f>'将来負担比率（分子）の構造'!M$44</f>
        <v>39</v>
      </c>
      <c r="O63" s="175"/>
      <c r="P63" s="175"/>
    </row>
    <row r="64" spans="1:16" x14ac:dyDescent="0.15">
      <c r="A64" s="175" t="s">
        <v>35</v>
      </c>
      <c r="B64" s="175">
        <f>'将来負担比率（分子）の構造'!I$43</f>
        <v>2380</v>
      </c>
      <c r="C64" s="175"/>
      <c r="D64" s="175"/>
      <c r="E64" s="175">
        <f>'将来負担比率（分子）の構造'!J$43</f>
        <v>2470</v>
      </c>
      <c r="F64" s="175"/>
      <c r="G64" s="175"/>
      <c r="H64" s="175">
        <f>'将来負担比率（分子）の構造'!K$43</f>
        <v>2253</v>
      </c>
      <c r="I64" s="175"/>
      <c r="J64" s="175"/>
      <c r="K64" s="175">
        <f>'将来負担比率（分子）の構造'!L$43</f>
        <v>1984</v>
      </c>
      <c r="L64" s="175"/>
      <c r="M64" s="175"/>
      <c r="N64" s="175">
        <f>'将来負担比率（分子）の構造'!M$43</f>
        <v>1764</v>
      </c>
      <c r="O64" s="175"/>
      <c r="P64" s="175"/>
    </row>
    <row r="65" spans="1:16" x14ac:dyDescent="0.15">
      <c r="A65" s="175" t="s">
        <v>34</v>
      </c>
      <c r="B65" s="175">
        <f>'将来負担比率（分子）の構造'!I$42</f>
        <v>1</v>
      </c>
      <c r="C65" s="175"/>
      <c r="D65" s="175"/>
      <c r="E65" s="175">
        <f>'将来負担比率（分子）の構造'!J$42</f>
        <v>1</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5330</v>
      </c>
      <c r="C66" s="175"/>
      <c r="D66" s="175"/>
      <c r="E66" s="175">
        <f>'将来負担比率（分子）の構造'!J$41</f>
        <v>5118</v>
      </c>
      <c r="F66" s="175"/>
      <c r="G66" s="175"/>
      <c r="H66" s="175">
        <f>'将来負担比率（分子）の構造'!K$41</f>
        <v>5004</v>
      </c>
      <c r="I66" s="175"/>
      <c r="J66" s="175"/>
      <c r="K66" s="175">
        <f>'将来負担比率（分子）の構造'!L$41</f>
        <v>4864</v>
      </c>
      <c r="L66" s="175"/>
      <c r="M66" s="175"/>
      <c r="N66" s="175">
        <f>'将来負担比率（分子）の構造'!M$41</f>
        <v>4585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1188</v>
      </c>
      <c r="C72" s="179">
        <f>基金残高に係る経年分析!G55</f>
        <v>1238</v>
      </c>
      <c r="D72" s="179">
        <f>基金残高に係る経年分析!H55</f>
        <v>1193</v>
      </c>
    </row>
    <row r="73" spans="1:16" x14ac:dyDescent="0.15">
      <c r="A73" s="178" t="s">
        <v>80</v>
      </c>
      <c r="B73" s="179">
        <f>基金残高に係る経年分析!F56</f>
        <v>979</v>
      </c>
      <c r="C73" s="179">
        <f>基金残高に係る経年分析!G56</f>
        <v>1109</v>
      </c>
      <c r="D73" s="179">
        <f>基金残高に係る経年分析!H56</f>
        <v>1009</v>
      </c>
    </row>
    <row r="74" spans="1:16" x14ac:dyDescent="0.15">
      <c r="A74" s="178" t="s">
        <v>81</v>
      </c>
      <c r="B74" s="179">
        <f>基金残高に係る経年分析!F57</f>
        <v>670</v>
      </c>
      <c r="C74" s="179">
        <f>基金残高に係る経年分析!G57</f>
        <v>715</v>
      </c>
      <c r="D74" s="179">
        <f>基金残高に係る経年分析!H57</f>
        <v>688</v>
      </c>
    </row>
  </sheetData>
  <sheetProtection algorithmName="SHA-512" hashValue="LdLxgY/hJG4EZh21I2+cZPeoZDZFIUYeRAypoU3RWSTYxUR9PmCBACdnFik47uqJillygj37C1HT7xGzZSMofQ==" saltValue="o+L1uVzxFA0z1JY+qHcy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小西　諒</cp:lastModifiedBy>
  <cp:lastPrinted>2024-03-21T08:46:55Z</cp:lastPrinted>
  <dcterms:created xsi:type="dcterms:W3CDTF">2024-02-04T23:41:49Z</dcterms:created>
  <dcterms:modified xsi:type="dcterms:W3CDTF">2025-03-10T05:22:04Z</dcterms:modified>
  <cp:category/>
</cp:coreProperties>
</file>