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eto-ifile\desktop$\in-konishi\Desktop\"/>
    </mc:Choice>
  </mc:AlternateContent>
  <bookViews>
    <workbookView xWindow="0" yWindow="0" windowWidth="19200" windowHeight="1137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<sst xmlns="http://schemas.openxmlformats.org/spreadsheetml/2006/main" count="1097" uniqueCount="591">
  <si>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</si>
  <si>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</si>
  <si>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</si>
  <si>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</si>
  <si>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</si>
  <si>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</si>
  <si>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</si>
  <si>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</si>
  <si>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</si>
  <si>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</si>
  <si>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</si>
  <si>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</si>
  <si>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</si>
  <si>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</si>
  <si>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</si>
  <si>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</si>
  <si>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</si>
  <si>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</si>
  <si>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</si>
  <si>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</si>
  <si>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</si>
  <si>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</si>
  <si>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</si>
  <si>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</si>
  <si>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</si>
  <si>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</si>
  <si>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</si>
  <si>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</si>
  <si>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</si>
  <si>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</si>
  <si>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</si>
  <si>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</si>
  <si>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</si>
  <si>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</si>
  <si>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</si>
  <si>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</si>
  <si>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</si>
  <si>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</si>
  <si>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</si>
  <si>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</si>
  <si>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</si>
  <si>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</si>
  <si>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</si>
  <si>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</si>
  <si>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</si>
  <si>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</si>
  <si>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</si>
  <si>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</si>
  <si>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</si>
  <si>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</si>
  <si>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</si>
  <si>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</si>
  <si>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</si>
  <si>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</si>
  <si>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</si>
  <si>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</si>
  <si>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</si>
  <si>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</si>
  <si>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</si>
  <si>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</si>
  <si>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</si>
  <si>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</si>
  <si>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</si>
  <si>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</si>
  <si>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</si>
  <si>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</si>
  <si>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</si>
  <si>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</si>
  <si>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</si>
  <si>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</si>
  <si>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</si>
  <si>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</si>
  <si>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</si>
  <si>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</si>
  <si>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</si>
  <si>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</si>
  <si>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</si>
  <si>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</si>
  <si>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</si>
  <si>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</si>
  <si>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</si>
  <si>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</si>
  <si>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</si>
  <si>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</si>
  <si>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</si>
  <si>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</si>
  <si>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</si>
  <si>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</si>
  <si>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</si>
  <si>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</si>
  <si>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</si>
  <si>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</si>
  <si>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</si>
  <si>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</si>
  <si>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</si>
  <si>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</si>
  <si>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</si>
  <si>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</si>
  <si>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置戸町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</si>
  <si>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</si>
  <si>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</si>
  <si>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</si>
  <si>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</si>
  <si>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</si>
  <si>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</si>
  <si>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</si>
  <si>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</si>
  <si>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</si>
  <si>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</si>
  <si>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</si>
  <si>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</si>
  <si>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</si>
  <si>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</si>
  <si>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</si>
  <si>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</si>
  <si>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</si>
  <si>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</si>
  <si>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</si>
  <si>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</si>
  <si>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</si>
  <si>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</si>
  <si>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</si>
  <si>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</si>
  <si>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</si>
  <si>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</si>
  <si>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</si>
  <si>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</si>
  <si>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</si>
  <si>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</si>
  <si>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</si>
  <si>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</si>
  <si>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</si>
  <si>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</si>
  <si>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</si>
  <si>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</si>
  <si>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</si>
  <si>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</si>
  <si>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</si>
  <si>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</si>
  <si>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</si>
  <si>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</si>
  <si>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</si>
  <si>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</si>
  <si>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</si>
  <si>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</si>
  <si>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</si>
  <si>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</si>
  <si>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</si>
  <si>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</si>
  <si>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</si>
  <si>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</si>
  <si>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</si>
  <si>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</si>
  <si>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</si>
  <si>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</si>
  <si>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</si>
  <si>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</si>
  <si>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</si>
  <si>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</si>
  <si>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</si>
  <si>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</si>
  <si>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</si>
  <si>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</si>
  <si>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</si>
  <si>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</si>
  <si>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</si>
  <si>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</si>
  <si>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</si>
  <si>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</si>
  <si>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</si>
  <si>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</si>
  <si>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</si>
  <si>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</si>
  <si>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</si>
  <si>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</si>
  <si>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</si>
  <si>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</si>
  <si>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</si>
  <si>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</si>
  <si>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</si>
  <si>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</si>
  <si>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</si>
  <si>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</si>
  <si>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</si>
  <si>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</si>
  <si>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</si>
  <si>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</si>
  <si>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</si>
  <si>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</si>
  <si>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</si>
  <si>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</si>
  <si>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</si>
  <si>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</si>
  <si>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</si>
  <si>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</si>
  <si>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</si>
  <si>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</si>
  <si>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</si>
  <si>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</si>
  <si>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</si>
  <si>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</si>
  <si>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</si>
  <si>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</si>
  <si>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</si>
  <si>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</si>
  <si>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</si>
  <si>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</si>
  <si>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</si>
  <si>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</si>
  <si>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</si>
  <si>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</si>
  <si>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</si>
  <si>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</si>
  <si>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</si>
  <si>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北海道置戸町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</si>
  <si>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</si>
  <si>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</si>
  <si>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</si>
  <si>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</si>
  <si>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</si>
  <si>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</si>
  <si>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</si>
  <si>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</si>
  <si>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</si>
  <si>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</si>
  <si>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</si>
  <si>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</si>
  <si>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</si>
  <si>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</si>
  <si>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</si>
  <si>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</si>
  <si>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</si>
  <si>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</si>
  <si>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</si>
  <si>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</si>
  <si>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</si>
  <si>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</si>
  <si>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</si>
  <si>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</si>
  <si>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</si>
  <si>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</si>
  <si>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</si>
  <si>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</si>
  <si>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</si>
  <si>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</si>
  <si>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</si>
  <si>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</si>
  <si>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</si>
  <si>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</si>
  <si>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</si>
  <si>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</si>
  <si>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</si>
  <si>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</si>
  <si>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</si>
  <si>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</si>
  <si>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</si>
  <si>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</si>
  <si>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</si>
  <si>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</si>
  <si>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</si>
  <si>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</si>
  <si>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</si>
  <si>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</si>
  <si>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</si>
  <si>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</si>
  <si>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</si>
  <si>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</si>
  <si>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</si>
  <si>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</si>
  <si>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</si>
  <si>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</si>
  <si>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</si>
  <si>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</si>
  <si>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</si>
  <si>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</si>
  <si>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</si>
  <si>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</si>
  <si>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</si>
  <si>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</si>
  <si>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</si>
  <si>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</si>
  <si>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</si>
  <si>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</si>
  <si>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</si>
  <si>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</si>
  <si>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</si>
  <si>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</si>
  <si>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</si>
  <si>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</si>
  <si>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</si>
  <si>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</si>
  <si>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</si>
  <si>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</si>
  <si>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</si>
  <si>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</si>
  <si>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</si>
  <si>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</si>
  <si>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</si>
  <si>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</si>
  <si>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</si>
  <si>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</si>
  <si>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</si>
  <si>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</si>
  <si>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</si>
  <si>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</si>
  <si>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</si>
  <si>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</si>
  <si>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</si>
  <si>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</si>
  <si>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</si>
  <si>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</si>
  <si>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</si>
  <si>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</si>
  <si>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</si>
  <si>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</si>
  <si>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</si>
  <si>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</si>
  <si>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</si>
  <si>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</si>
  <si>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</si>
  <si>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</si>
  <si>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</si>
  <si>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</si>
  <si>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</si>
  <si>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</si>
  <si>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</si>
  <si>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</si>
  <si>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</si>
  <si>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</si>
  <si>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</si>
  <si>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</si>
  <si>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</si>
  <si>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</si>
  <si>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</si>
  <si>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</si>
  <si>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</si>
  <si>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</si>
  <si>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</si>
  <si>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</si>
  <si>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</si>
  <si>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</si>
  <si>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</si>
  <si>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</si>
  <si>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</si>
  <si>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</si>
  <si>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</si>
  <si>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</si>
  <si>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</si>
  <si>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</si>
  <si>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</si>
  <si>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</si>
  <si>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</si>
  <si>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</si>
  <si>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</si>
  <si>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</si>
  <si>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</si>
  <si>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</si>
  <si>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</si>
  <si>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</si>
  <si>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</si>
  <si>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</si>
  <si>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</si>
  <si>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</si>
  <si>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</si>
  <si>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</si>
  <si>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</si>
  <si>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</si>
  <si>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</si>
  <si>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北海道置戸町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</si>
  <si>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</si>
  <si>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</si>
  <si>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</si>
  <si>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</si>
  <si>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</si>
  <si>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</si>
  <si>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</si>
  <si>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</si>
  <si>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</si>
  <si>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</si>
  <si>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</si>
  <si>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</si>
  <si>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</si>
  <si>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</si>
  <si>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</si>
  <si>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</si>
  <si>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</si>
  <si>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</si>
  <si>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</si>
  <si>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</si>
  <si>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</si>
  <si>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</si>
  <si>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</si>
  <si>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</si>
  <si>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</si>
  <si>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</si>
  <si>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</si>
  <si>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</si>
  <si>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</si>
  <si>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</si>
  <si>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</si>
  <si>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</si>
  <si>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</si>
  <si>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</si>
  <si>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</si>
  <si>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</si>
  <si>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</si>
  <si>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</si>
  <si>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</si>
  <si>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</si>
  <si>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</si>
  <si>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</si>
  <si>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</si>
  <si>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</si>
  <si>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</si>
  <si>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</si>
  <si>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</si>
  <si>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</si>
  <si>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</si>
  <si>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</si>
  <si>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</si>
  <si>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</si>
  <si>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</si>
  <si>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</si>
  <si>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</si>
  <si>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</si>
  <si>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</si>
  <si>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</si>
  <si>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</si>
  <si>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</si>
  <si>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</si>
  <si>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</si>
  <si>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</si>
  <si>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</si>
  <si>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</si>
  <si>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</si>
  <si>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</si>
  <si>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</si>
  <si>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</si>
  <si>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</si>
  <si>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</si>
  <si>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</si>
  <si>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</si>
  <si>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</si>
  <si>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</si>
  <si>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</si>
  <si>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</si>
  <si>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</si>
  <si>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</si>
  <si>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</si>
  <si>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</si>
  <si>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</si>
  <si>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</si>
  <si>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</si>
  <si>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</si>
  <si>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</si>
  <si>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</si>
  <si>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</si>
  <si>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</si>
  <si>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</si>
  <si>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</si>
  <si>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</si>
  <si>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</si>
  <si>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</si>
  <si>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</si>
  <si>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</si>
  <si>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</si>
  <si>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</si>
  <si>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</si>
  <si>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</si>
  <si>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</si>
  <si>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</si>
  <si>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</si>
  <si>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</si>
  <si>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</si>
  <si>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</si>
  <si>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</si>
  <si>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</si>
  <si>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</si>
  <si>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</si>
  <si>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</si>
  <si>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</si>
  <si>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</si>
  <si>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</si>
  <si>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</si>
  <si>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</si>
  <si>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</si>
  <si>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</si>
  <si>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</si>
  <si>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</si>
  <si>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</si>
  <si>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</si>
  <si>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</si>
  <si>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</si>
  <si>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</si>
  <si>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</si>
  <si>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</si>
  <si>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</si>
  <si>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</si>
  <si>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</si>
  <si>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</si>
  <si>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</si>
  <si>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</si>
  <si>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</si>
  <si>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</si>
  <si>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</si>
  <si>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</si>
  <si>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</si>
  <si>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</si>
  <si>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</si>
  <si>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</si>
  <si>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</si>
  <si>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</si>
  <si>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</si>
  <si>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</si>
  <si>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</si>
  <si>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</si>
  <si>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</si>
  <si>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</si>
  <si>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</si>
  <si>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</si>
  <si>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</si>
  <si>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</si>
  <si>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</si>
  <si>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</si>
  <si>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</si>
  <si>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</si>
  <si>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</si>
  <si>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</si>
  <si>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</si>
  <si>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</si>
  <si>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</si>
  <si>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</si>
  <si>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</si>
  <si>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</si>
  <si>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</si>
  <si>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</si>
  <si>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</si>
  <si>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</si>
  <si>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</si>
  <si>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</si>
  <si>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</si>
  <si>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</si>
  <si>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</si>
  <si>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</si>
  <si>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</si>
  <si>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</si>
  <si>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</si>
  <si>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</si>
  <si>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</si>
  <si>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</si>
  <si>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</si>
  <si>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</si>
  <si>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</si>
  <si>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</si>
  <si>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</si>
  <si>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0.22</t>
  </si>
  <si>
    <t>一般会計</t>
  </si>
  <si>
    <t>介護保険事業特別会計</t>
  </si>
  <si>
    <t>国民健康保険特別会計</t>
  </si>
  <si>
    <t>後期高齢者医療特別会計</t>
  </si>
  <si>
    <t>下水道特別会計</t>
  </si>
  <si>
    <t>簡易水道特別会計</t>
  </si>
  <si>
    <t>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</si>
  <si>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</si>
  <si>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</si>
  <si>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</si>
  <si>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</si>
  <si>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</si>
  <si>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</si>
  <si>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</si>
  <si>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</si>
  <si>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置戸町老人ホーム施設整備基金</t>
    <rPh sb="0" eb="3">
      <t>オケトチョウ</t>
    </rPh>
    <rPh sb="3" eb="5">
      <t>ロウジン</t>
    </rPh>
    <rPh sb="8" eb="10">
      <t>シセツ</t>
    </rPh>
    <rPh sb="10" eb="12">
      <t>セイビ</t>
    </rPh>
    <rPh sb="12" eb="14">
      <t>キキン</t>
    </rPh>
    <phoneticPr fontId="5"/>
  </si>
  <si>
    <t>置戸町ふるさと銀河線跡地活用等振興基金</t>
    <rPh sb="0" eb="3">
      <t>オケトチョウ</t>
    </rPh>
    <rPh sb="7" eb="10">
      <t>ギンガセン</t>
    </rPh>
    <rPh sb="10" eb="12">
      <t>アトチ</t>
    </rPh>
    <rPh sb="12" eb="14">
      <t>カツヨウ</t>
    </rPh>
    <rPh sb="14" eb="15">
      <t>トウ</t>
    </rPh>
    <rPh sb="15" eb="17">
      <t>シンコウ</t>
    </rPh>
    <rPh sb="17" eb="19">
      <t>キキン</t>
    </rPh>
    <phoneticPr fontId="5"/>
  </si>
  <si>
    <t>置戸町農業振興基金</t>
    <rPh sb="0" eb="3">
      <t>オケトチョウ</t>
    </rPh>
    <rPh sb="3" eb="5">
      <t>ノウギョウ</t>
    </rPh>
    <rPh sb="5" eb="7">
      <t>シンコウ</t>
    </rPh>
    <rPh sb="7" eb="9">
      <t>キキン</t>
    </rPh>
    <phoneticPr fontId="5"/>
  </si>
  <si>
    <t>置戸町未来への森づくり基金</t>
    <rPh sb="0" eb="3">
      <t>オケトチョウ</t>
    </rPh>
    <rPh sb="3" eb="5">
      <t>ミライ</t>
    </rPh>
    <rPh sb="7" eb="8">
      <t>モリ</t>
    </rPh>
    <rPh sb="11" eb="13">
      <t>キキン</t>
    </rPh>
    <phoneticPr fontId="5"/>
  </si>
  <si>
    <t>置戸町社会福祉施設充実基金</t>
    <rPh sb="0" eb="3">
      <t>オケトチョウ</t>
    </rPh>
    <rPh sb="3" eb="5">
      <t>シャカイ</t>
    </rPh>
    <rPh sb="5" eb="7">
      <t>フクシ</t>
    </rPh>
    <rPh sb="7" eb="9">
      <t>シセツ</t>
    </rPh>
    <rPh sb="9" eb="11">
      <t>ジュウジツ</t>
    </rPh>
    <rPh sb="11" eb="13">
      <t>キキン</t>
    </rPh>
    <phoneticPr fontId="5"/>
  </si>
  <si>
    <t>-</t>
    <phoneticPr fontId="2"/>
  </si>
  <si>
    <t>網走地方教育研修センター組合</t>
    <phoneticPr fontId="2"/>
  </si>
  <si>
    <t>北見地区消防組合</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</si>
  <si>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</si>
  <si>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</si>
  <si>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</si>
  <si>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</si>
  <si>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</si>
  <si>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</si>
  <si>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</si>
  <si>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</si>
  <si>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</si>
  <si>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</si>
  <si>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公共施設の老朽化が全体的に進んでおり、有形固定資産減価償却率は類似団体よりも高くなっていることから、施設の改修等を計画的に進めている。
今後も公共施設総合管理計画の方針に基づき、財政状況を勘案しながら予防保全・機能改善に努めていく。</t>
    <phoneticPr fontId="5"/>
  </si>
  <si>
    <t>実質公債費比率も低い水準にあり、将来負担比率も発生していない。
地方債の新規発行の抑制、行財政改革の取り組みによる経費圧縮等がその要因として挙げられる。
今後も、比率が上昇しないような行財政運営に努めていく。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</si>
</sst>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51E5-442A-98AD-949399C25C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286577</c:v>
                </c:pt>
                <c:pt idx="1">
                  <c:v>369373</c:v>
                </c:pt>
                <c:pt idx="2">
                  <c:v>272598</c:v>
                </c:pt>
                <c:pt idx="3">
                  <c:v>358787</c:v>
                </c:pt>
                <c:pt idx="4">
                  <c:v>339545</c:v>
                </c:pt>
              </c:numCache>
            </c:numRef>
          </c:val>
          <c:smooth val="0"/>
          <c:extLst>
            <c:ext xmlns:c16="http://schemas.microsoft.com/office/drawing/2014/chart" uri="{C3380CC4-5D6E-409C-BE32-E72D297353CC}">
              <c16:uniqueId val="{00000001-51E5-442A-98AD-949399C25C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4.5999999999999996</c:v>
                </c:pt>
                <c:pt idx="1">
                  <c:v>5.41</c:v>
                </c:pt>
                <c:pt idx="2">
                  <c:v>5.54</c:v>
                </c:pt>
                <c:pt idx="3">
                  <c:v>5.94</c:v>
                </c:pt>
                <c:pt idx="4">
                  <c:v>4.34</c:v>
                </c:pt>
              </c:numCache>
            </c:numRef>
          </c:val>
          <c:extLst>
            <c:ext xmlns:c16="http://schemas.microsoft.com/office/drawing/2014/chart" uri="{C3380CC4-5D6E-409C-BE32-E72D297353CC}">
              <c16:uniqueId val="{00000000-1E24-489B-8584-7E927A97CA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42.61</c:v>
                </c:pt>
                <c:pt idx="1">
                  <c:v>42.57</c:v>
                </c:pt>
                <c:pt idx="2">
                  <c:v>41.85</c:v>
                </c:pt>
                <c:pt idx="3">
                  <c:v>41.76</c:v>
                </c:pt>
                <c:pt idx="4">
                  <c:v>39.57</c:v>
                </c:pt>
              </c:numCache>
            </c:numRef>
          </c:val>
          <c:extLst>
            <c:ext xmlns:c16="http://schemas.microsoft.com/office/drawing/2014/chart" uri="{C3380CC4-5D6E-409C-BE32-E72D297353CC}">
              <c16:uniqueId val="{00000001-1E24-489B-8584-7E927A97CA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-0.22</c:v>
                </c:pt>
                <c:pt idx="1">
                  <c:v>0.81</c:v>
                </c:pt>
                <c:pt idx="2">
                  <c:v>0.23</c:v>
                </c:pt>
                <c:pt idx="3">
                  <c:v>0.41</c:v>
                </c:pt>
                <c:pt idx="4">
                  <c:v>0.54</c:v>
                </c:pt>
              </c:numCache>
            </c:numRef>
          </c:val>
          <c:smooth val="0"/>
          <c:extLst>
            <c:ext xmlns:c16="http://schemas.microsoft.com/office/drawing/2014/chart" uri="{C3380CC4-5D6E-409C-BE32-E72D297353CC}">
              <c16:uniqueId val="{00000002-1E24-489B-8584-7E927A97CA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28-41F5-8974-211B041240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28-41F5-8974-211B041240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28-41F5-8974-211B0412402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0.03</c:v>
                </c:pt>
                <c:pt idx="4">
                  <c:v>#N/A</c:v>
                </c:pt>
                <c:pt idx="5">
                  <c:v>0.06</c:v>
                </c:pt>
                <c:pt idx="6">
                  <c:v>#N/A</c:v>
                </c:pt>
                <c:pt idx="7">
                  <c:v>0</c:v>
                </c:pt>
                <c:pt idx="8">
                  <c:v>#N/A</c:v>
                </c:pt>
                <c:pt idx="9">
                  <c:v>0</c:v>
                </c:pt>
              </c:numCache>
            </c:numRef>
          </c:val>
          <c:extLst>
            <c:ext xmlns:c16="http://schemas.microsoft.com/office/drawing/2014/chart" uri="{C3380CC4-5D6E-409C-BE32-E72D297353CC}">
              <c16:uniqueId val="{00000003-BC28-41F5-8974-211B04124021}"/>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28-41F5-8974-211B04124021}"/>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C28-41F5-8974-211B0412402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C28-41F5-8974-211B0412402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c:v>
                </c:pt>
                <c:pt idx="2">
                  <c:v>#N/A</c:v>
                </c:pt>
                <c:pt idx="3">
                  <c:v>0.28000000000000003</c:v>
                </c:pt>
                <c:pt idx="4">
                  <c:v>#N/A</c:v>
                </c:pt>
                <c:pt idx="5">
                  <c:v>0.32</c:v>
                </c:pt>
                <c:pt idx="6">
                  <c:v>#N/A</c:v>
                </c:pt>
                <c:pt idx="7">
                  <c:v>0.04</c:v>
                </c:pt>
                <c:pt idx="8">
                  <c:v>#N/A</c:v>
                </c:pt>
                <c:pt idx="9">
                  <c:v>7.0000000000000007E-2</c:v>
                </c:pt>
              </c:numCache>
            </c:numRef>
          </c:val>
          <c:extLst>
            <c:ext xmlns:c16="http://schemas.microsoft.com/office/drawing/2014/chart" uri="{C3380CC4-5D6E-409C-BE32-E72D297353CC}">
              <c16:uniqueId val="{00000007-BC28-41F5-8974-211B0412402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0.38</c:v>
                </c:pt>
                <c:pt idx="2">
                  <c:v>#N/A</c:v>
                </c:pt>
                <c:pt idx="3">
                  <c:v>0.28999999999999998</c:v>
                </c:pt>
                <c:pt idx="4">
                  <c:v>#N/A</c:v>
                </c:pt>
                <c:pt idx="5">
                  <c:v>0.1</c:v>
                </c:pt>
                <c:pt idx="6">
                  <c:v>#N/A</c:v>
                </c:pt>
                <c:pt idx="7">
                  <c:v>0.19</c:v>
                </c:pt>
                <c:pt idx="8">
                  <c:v>#N/A</c:v>
                </c:pt>
                <c:pt idx="9">
                  <c:v>0.14000000000000001</c:v>
                </c:pt>
              </c:numCache>
            </c:numRef>
          </c:val>
          <c:extLst>
            <c:ext xmlns:c16="http://schemas.microsoft.com/office/drawing/2014/chart" uri="{C3380CC4-5D6E-409C-BE32-E72D297353CC}">
              <c16:uniqueId val="{00000008-BC28-41F5-8974-211B0412402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4.59</c:v>
                </c:pt>
                <c:pt idx="2">
                  <c:v>#N/A</c:v>
                </c:pt>
                <c:pt idx="3">
                  <c:v>5.4</c:v>
                </c:pt>
                <c:pt idx="4">
                  <c:v>#N/A</c:v>
                </c:pt>
                <c:pt idx="5">
                  <c:v>5.54</c:v>
                </c:pt>
                <c:pt idx="6">
                  <c:v>#N/A</c:v>
                </c:pt>
                <c:pt idx="7">
                  <c:v>5.93</c:v>
                </c:pt>
                <c:pt idx="8">
                  <c:v>#N/A</c:v>
                </c:pt>
                <c:pt idx="9">
                  <c:v>4.33</c:v>
                </c:pt>
              </c:numCache>
            </c:numRef>
          </c:val>
          <c:extLst>
            <c:ext xmlns:c16="http://schemas.microsoft.com/office/drawing/2014/chart" uri="{C3380CC4-5D6E-409C-BE32-E72D297353CC}">
              <c16:uniqueId val="{00000009-BC28-41F5-8974-211B041240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490</c:v>
                </c:pt>
                <c:pt idx="5">
                  <c:v>517</c:v>
                </c:pt>
                <c:pt idx="8">
                  <c:v>555</c:v>
                </c:pt>
                <c:pt idx="11">
                  <c:v>505</c:v>
                </c:pt>
                <c:pt idx="14">
                  <c:v>595</c:v>
                </c:pt>
              </c:numCache>
            </c:numRef>
          </c:val>
          <c:extLst>
            <c:ext xmlns:c16="http://schemas.microsoft.com/office/drawing/2014/chart" uri="{C3380CC4-5D6E-409C-BE32-E72D297353CC}">
              <c16:uniqueId val="{00000000-DE74-44F2-A36E-EC4354E239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74-44F2-A36E-EC4354E239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3</c:v>
                </c:pt>
                <c:pt idx="6">
                  <c:v>1</c:v>
                </c:pt>
                <c:pt idx="9">
                  <c:v>1</c:v>
                </c:pt>
                <c:pt idx="12">
                  <c:v>0</c:v>
                </c:pt>
              </c:numCache>
            </c:numRef>
          </c:val>
          <c:extLst>
            <c:ext xmlns:c16="http://schemas.microsoft.com/office/drawing/2014/chart" uri="{C3380CC4-5D6E-409C-BE32-E72D297353CC}">
              <c16:uniqueId val="{00000002-DE74-44F2-A36E-EC4354E239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19</c:v>
                </c:pt>
                <c:pt idx="6">
                  <c:v>19</c:v>
                </c:pt>
                <c:pt idx="9">
                  <c:v>19</c:v>
                </c:pt>
                <c:pt idx="12">
                  <c:v>19</c:v>
                </c:pt>
              </c:numCache>
            </c:numRef>
          </c:val>
          <c:extLst>
            <c:ext xmlns:c16="http://schemas.microsoft.com/office/drawing/2014/chart" uri="{C3380CC4-5D6E-409C-BE32-E72D297353CC}">
              <c16:uniqueId val="{00000003-DE74-44F2-A36E-EC4354E239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128</c:v>
                </c:pt>
                <c:pt idx="3">
                  <c:v>154</c:v>
                </c:pt>
                <c:pt idx="6">
                  <c:v>198</c:v>
                </c:pt>
                <c:pt idx="9">
                  <c:v>150</c:v>
                </c:pt>
                <c:pt idx="12">
                  <c:v>187</c:v>
                </c:pt>
              </c:numCache>
            </c:numRef>
          </c:val>
          <c:extLst>
            <c:ext xmlns:c16="http://schemas.microsoft.com/office/drawing/2014/chart" uri="{C3380CC4-5D6E-409C-BE32-E72D297353CC}">
              <c16:uniqueId val="{00000004-DE74-44F2-A36E-EC4354E239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74-44F2-A36E-EC4354E239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74-44F2-A36E-EC4354E239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494</c:v>
                </c:pt>
                <c:pt idx="3">
                  <c:v>514</c:v>
                </c:pt>
                <c:pt idx="6">
                  <c:v>522</c:v>
                </c:pt>
                <c:pt idx="9">
                  <c:v>462</c:v>
                </c:pt>
                <c:pt idx="12">
                  <c:v>532</c:v>
                </c:pt>
              </c:numCache>
            </c:numRef>
          </c:val>
          <c:extLst>
            <c:ext xmlns:c16="http://schemas.microsoft.com/office/drawing/2014/chart" uri="{C3380CC4-5D6E-409C-BE32-E72D297353CC}">
              <c16:uniqueId val="{00000007-DE74-44F2-A36E-EC4354E239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155</c:v>
                </c:pt>
                <c:pt idx="2">
                  <c:v>#N/A</c:v>
                </c:pt>
                <c:pt idx="3">
                  <c:v>#N/A</c:v>
                </c:pt>
                <c:pt idx="4">
                  <c:v>173</c:v>
                </c:pt>
                <c:pt idx="5">
                  <c:v>#N/A</c:v>
                </c:pt>
                <c:pt idx="6">
                  <c:v>#N/A</c:v>
                </c:pt>
                <c:pt idx="7">
                  <c:v>185</c:v>
                </c:pt>
                <c:pt idx="8">
                  <c:v>#N/A</c:v>
                </c:pt>
                <c:pt idx="9">
                  <c:v>#N/A</c:v>
                </c:pt>
                <c:pt idx="10">
                  <c:v>127</c:v>
                </c:pt>
                <c:pt idx="11">
                  <c:v>#N/A</c:v>
                </c:pt>
                <c:pt idx="12">
                  <c:v>#N/A</c:v>
                </c:pt>
                <c:pt idx="13">
                  <c:v>143</c:v>
                </c:pt>
                <c:pt idx="14">
                  <c:v>#N/A</c:v>
                </c:pt>
              </c:numCache>
            </c:numRef>
          </c:val>
          <c:smooth val="0"/>
          <c:extLst>
            <c:ext xmlns:c16="http://schemas.microsoft.com/office/drawing/2014/chart" uri="{C3380CC4-5D6E-409C-BE32-E72D297353CC}">
              <c16:uniqueId val="{00000008-DE74-44F2-A36E-EC4354E239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5502</c:v>
                </c:pt>
                <c:pt idx="5">
                  <c:v>5451</c:v>
                </c:pt>
                <c:pt idx="8">
                  <c:v>5207</c:v>
                </c:pt>
                <c:pt idx="11">
                  <c:v>5005</c:v>
                </c:pt>
                <c:pt idx="14">
                  <c:v>4741</c:v>
                </c:pt>
              </c:numCache>
            </c:numRef>
          </c:val>
          <c:extLst>
            <c:ext xmlns:c16="http://schemas.microsoft.com/office/drawing/2014/chart" uri="{C3380CC4-5D6E-409C-BE32-E72D297353CC}">
              <c16:uniqueId val="{00000000-5F6C-4B9E-BC84-A3BFE1F04A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78</c:v>
                </c:pt>
                <c:pt idx="5">
                  <c:v>62</c:v>
                </c:pt>
                <c:pt idx="8">
                  <c:v>46</c:v>
                </c:pt>
                <c:pt idx="11">
                  <c:v>31</c:v>
                </c:pt>
                <c:pt idx="14">
                  <c:v>21</c:v>
                </c:pt>
              </c:numCache>
            </c:numRef>
          </c:val>
          <c:extLst>
            <c:ext xmlns:c16="http://schemas.microsoft.com/office/drawing/2014/chart" uri="{C3380CC4-5D6E-409C-BE32-E72D297353CC}">
              <c16:uniqueId val="{00000001-5F6C-4B9E-BC84-A3BFE1F04A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3741</c:v>
                </c:pt>
                <c:pt idx="5">
                  <c:v>3553</c:v>
                </c:pt>
                <c:pt idx="8">
                  <c:v>3433</c:v>
                </c:pt>
                <c:pt idx="11">
                  <c:v>3344</c:v>
                </c:pt>
                <c:pt idx="14">
                  <c:v>3538</c:v>
                </c:pt>
              </c:numCache>
            </c:numRef>
          </c:val>
          <c:extLst>
            <c:ext xmlns:c16="http://schemas.microsoft.com/office/drawing/2014/chart" uri="{C3380CC4-5D6E-409C-BE32-E72D297353CC}">
              <c16:uniqueId val="{00000002-5F6C-4B9E-BC84-A3BFE1F04A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6C-4B9E-BC84-A3BFE1F04A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6C-4B9E-BC84-A3BFE1F04A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6C-4B9E-BC84-A3BFE1F04A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661</c:v>
                </c:pt>
                <c:pt idx="3">
                  <c:v>645</c:v>
                </c:pt>
                <c:pt idx="6">
                  <c:v>584</c:v>
                </c:pt>
                <c:pt idx="9">
                  <c:v>588</c:v>
                </c:pt>
                <c:pt idx="12">
                  <c:v>422</c:v>
                </c:pt>
              </c:numCache>
            </c:numRef>
          </c:val>
          <c:extLst>
            <c:ext xmlns:c16="http://schemas.microsoft.com/office/drawing/2014/chart" uri="{C3380CC4-5D6E-409C-BE32-E72D297353CC}">
              <c16:uniqueId val="{00000006-5F6C-4B9E-BC84-A3BFE1F04A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124</c:v>
                </c:pt>
                <c:pt idx="3">
                  <c:v>105</c:v>
                </c:pt>
                <c:pt idx="6">
                  <c:v>86</c:v>
                </c:pt>
                <c:pt idx="9">
                  <c:v>67</c:v>
                </c:pt>
                <c:pt idx="12">
                  <c:v>48</c:v>
                </c:pt>
              </c:numCache>
            </c:numRef>
          </c:val>
          <c:extLst>
            <c:ext xmlns:c16="http://schemas.microsoft.com/office/drawing/2014/chart" uri="{C3380CC4-5D6E-409C-BE32-E72D297353CC}">
              <c16:uniqueId val="{00000007-5F6C-4B9E-BC84-A3BFE1F04A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2200</c:v>
                </c:pt>
                <c:pt idx="3">
                  <c:v>2380</c:v>
                </c:pt>
                <c:pt idx="6">
                  <c:v>2470</c:v>
                </c:pt>
                <c:pt idx="9">
                  <c:v>2253</c:v>
                </c:pt>
                <c:pt idx="12">
                  <c:v>1984</c:v>
                </c:pt>
              </c:numCache>
            </c:numRef>
          </c:val>
          <c:extLst>
            <c:ext xmlns:c16="http://schemas.microsoft.com/office/drawing/2014/chart" uri="{C3380CC4-5D6E-409C-BE32-E72D297353CC}">
              <c16:uniqueId val="{00000008-5F6C-4B9E-BC84-A3BFE1F04A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1</c:v>
                </c:pt>
                <c:pt idx="6">
                  <c:v>1</c:v>
                </c:pt>
                <c:pt idx="9">
                  <c:v>0</c:v>
                </c:pt>
                <c:pt idx="12">
                  <c:v>0</c:v>
                </c:pt>
              </c:numCache>
            </c:numRef>
          </c:val>
          <c:extLst>
            <c:ext xmlns:c16="http://schemas.microsoft.com/office/drawing/2014/chart" uri="{C3380CC4-5D6E-409C-BE32-E72D297353CC}">
              <c16:uniqueId val="{00000009-5F6C-4B9E-BC84-A3BFE1F04A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5342</c:v>
                </c:pt>
                <c:pt idx="3">
                  <c:v>5330</c:v>
                </c:pt>
                <c:pt idx="6">
                  <c:v>5118</c:v>
                </c:pt>
                <c:pt idx="9">
                  <c:v>5004</c:v>
                </c:pt>
                <c:pt idx="12">
                  <c:v>4864</c:v>
                </c:pt>
              </c:numCache>
            </c:numRef>
          </c:val>
          <c:extLst>
            <c:ext xmlns:c16="http://schemas.microsoft.com/office/drawing/2014/chart" uri="{C3380CC4-5D6E-409C-BE32-E72D297353CC}">
              <c16:uniqueId val="{0000000A-5F6C-4B9E-BC84-A3BFE1F04A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6C-4B9E-BC84-A3BFE1F04A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1188</c:v>
                </c:pt>
                <c:pt idx="1">
                  <c:v>1188</c:v>
                </c:pt>
                <c:pt idx="2">
                  <c:v>1238</c:v>
                </c:pt>
              </c:numCache>
            </c:numRef>
          </c:val>
          <c:extLst>
            <c:ext xmlns:c16="http://schemas.microsoft.com/office/drawing/2014/chart" uri="{C3380CC4-5D6E-409C-BE32-E72D297353CC}">
              <c16:uniqueId val="{00000000-2B17-4516-9958-C8C1F6366D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1116</c:v>
                </c:pt>
                <c:pt idx="1">
                  <c:v>979</c:v>
                </c:pt>
                <c:pt idx="2">
                  <c:v>1109</c:v>
                </c:pt>
              </c:numCache>
            </c:numRef>
          </c:val>
          <c:extLst>
            <c:ext xmlns:c16="http://schemas.microsoft.com/office/drawing/2014/chart" uri="{C3380CC4-5D6E-409C-BE32-E72D297353CC}">
              <c16:uniqueId val="{00000001-2B17-4516-9958-C8C1F6366D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639</c:v>
                </c:pt>
                <c:pt idx="1">
                  <c:v>670</c:v>
                </c:pt>
                <c:pt idx="2">
                  <c:v>715</c:v>
                </c:pt>
              </c:numCache>
            </c:numRef>
          </c:val>
          <c:extLst>
            <c:ext xmlns:c16="http://schemas.microsoft.com/office/drawing/2014/chart" uri="{C3380CC4-5D6E-409C-BE32-E72D297353CC}">
              <c16:uniqueId val="{00000002-2B17-4516-9958-C8C1F6366D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{C20178AC-A092-4A2F-8581-70CAC8B3770F}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AE-4073-9016-D2279A4480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{03916856-92EF-46CB-B0F5-4788BA598E45}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AE-4073-9016-D2279A4480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{E0DE5116-3633-4A38-9ED9-F1601ECEF6FE}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AE-4073-9016-D2279A4480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{E7D6AE1A-4C91-40E1-BE32-F6900C0A7A6E}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AE-4073-9016-D2279A4480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{7265ED53-7FE5-447C-AA9E-D72A6EEAB41E}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AE-4073-9016-D2279A4480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{EA245431-3249-4480-AB32-08E1F98B6A00}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AE-4073-9016-D2279A4480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{CAD8BA5B-6CA5-45BC-8D04-5C28335A8528}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AE-4073-9016-D2279A4480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{29CBFF93-8FB4-4725-A827-A60B1DD9CED7}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AE-4073-9016-D2279A4480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{101DD7FB-CC55-4448-87A8-37FEF2936F2B}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AE-4073-9016-D2279A4480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63</c:v>
                </c:pt>
                <c:pt idx="24">
                  <c:v>71</c:v>
                </c:pt>
                <c:pt idx="32">
                  <c:v>72.900000000000006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AE-4073-9016-D2279A4480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{9BE9342C-C8C1-47B0-87FD-D98C5C911F24}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AE-4073-9016-D2279A4480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{B150C413-9C5D-4322-9794-4BB301D7D0D5}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AE-4073-9016-D2279A4480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{6026A571-BCBD-4DF5-B517-16DFA9F14D4B}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AE-4073-9016-D2279A4480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{54546C69-4BCD-4238-97AE-0274C2A2C169}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AE-4073-9016-D2279A4480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{362E3415-70CC-47C5-9AD8-186589B5981C}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AE-4073-9016-D2279A44808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{D7330958-BF87-406D-A190-637263B0CAA3}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AE-4073-9016-D2279A4480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{21E06654-0752-457A-990B-09ED908312DE}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AE-4073-9016-D2279A44808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{51A4CB76-236C-4638-96BF-E275202C724B}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AE-4073-9016-D2279A44808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{9B58CA87-867E-4177-881D-4B5F56A551AB}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AE-4073-9016-D2279A4480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24">
                  <c:v>61.1</c:v>
                </c:pt>
                <c:pt idx="32">
                  <c:v>62.3</c:v>
                </c:pt>
              </c:numCache>
            </c:numRef>
          </c:xVal>
          <c:yVal>
            <c:numRef>
              <c:f>公会計指標分析・財政指標組合せ分析表!$BP$55:$DC$55</c:f>
              <c:numCache>
                <c:formatCode>#,##0.0;"▲ "#,##0.0</c:formatCode>
                <c:ptCount val="40"/>
                <c:pt idx="0">
                  <c:v>0</c:v>
                </c:pt>
                <c:pt idx="8">
                  <c:v>0</c:v>
                </c:pt>
                <c:pt idx="24">
                  <c:v>0</c:v>
                </c:pt>
                <c:pt idx="32">
                  <c:v>0</c:v>
                </c:pt>
              </c:numCache>
            </c:numRef>
          </c:yVal>
          <c:smooth val="0"/>
          <c:extLst>
            <c:ext xmlns:c16="http://schemas.microsoft.com/office/drawing/2014/chart" uri="{C3380CC4-5D6E-409C-BE32-E72D297353CC}">
              <c16:uniqueId val="{00000013-72AE-4073-9016-D2279A448086}"/>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{0E52DC54-D76F-47ED-BB29-5B6DF1F65B30}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5ED-4EFB-98BF-F93D58C8E9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{F4C51D76-1BD4-4E4F-96AF-C89DE9A0D945}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ED-4EFB-98BF-F93D58C8E9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{B37C2253-072B-437F-BCA0-150CA6AEFB64}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ED-4EFB-98BF-F93D58C8E9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{1B068BB6-4FB5-46CA-9DDC-1BD6F1F61186}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ED-4EFB-98BF-F93D58C8E9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{5898C21A-DB81-4E72-A8BC-32117AECFE12}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ED-4EFB-98BF-F93D58C8E91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{004C6277-C00D-4FC4-B086-E76DDBD9F7CB}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5ED-4EFB-98BF-F93D58C8E91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{3C6F15F4-C700-4FE2-9FC8-08EDF8682B7E}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5ED-4EFB-98BF-F93D58C8E91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{1A50DF24-3A6E-4F17-A27C-47D9BEAE08D6}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5ED-4EFB-98BF-F93D58C8E91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{222089B1-0BF7-4892-966F-7B6BC0E8FB6F}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5ED-4EFB-98BF-F93D58C8E9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7.1</c:v>
                </c:pt>
                <c:pt idx="16">
                  <c:v>7.4</c:v>
                </c:pt>
                <c:pt idx="24">
                  <c:v>6.9</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ED-4EFB-98BF-F93D58C8E9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{933B91CE-4174-4B92-97FF-6E37F73E976D}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5ED-4EFB-98BF-F93D58C8E9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{329E2617-F36C-4508-9FDC-EF692C751334}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ED-4EFB-98BF-F93D58C8E9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{21C27714-3505-4274-A267-DA99C78233AB}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ED-4EFB-98BF-F93D58C8E9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{7ED74C8F-AC58-4826-809A-D193058346EA}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ED-4EFB-98BF-F93D58C8E9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{D6D0EED6-E70E-41F6-8D38-FF737CF83E86}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ED-4EFB-98BF-F93D58C8E919}"/>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{3B2D331D-AA2F-4A99-8BF6-B22AC0C9C5F5}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5ED-4EFB-98BF-F93D58C8E91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{8F76887F-F798-4235-B167-1B102D07D72B}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5ED-4EFB-98BF-F93D58C8E91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{2707410E-C7CC-4DE9-921A-44440B319F48}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5ED-4EFB-98BF-F93D58C8E91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{84F0ADD4-B01E-4716-AB6A-E414D8EB64E5}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5ED-4EFB-98BF-F93D58C8E9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5ED-4EFB-98BF-F93D58C8E919}"/>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元利償還金は、平成２４年度から開始した簡易水道再編推進事業のために発行した地方債の償還が始まったため、今後公営企業債の元利償還金に対する繰入金の増加が見込まれる。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の地方債発行については、プライマリーバランスを保ちながら緊急度や重要度を勘案した事業の選別を行い、積極的な抑制を図る。また、地方債の借入れは、交付税措置率の高い有利なものを有効活用することを基本として、比率の健全性を維持す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（該当数値なし）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現在高については、平成２８年度に多額の地方債を発行したため一時的に増加したが、平成２９年度以降は、通常年ベースの発行に抑制したため減少している。退職手当負担見込額は、定員適正化計画を基本に職員数が減少しているため減少傾向であ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傾向であり、今後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元利償還金の増加に対応するため、多額の減債基金の取崩しが見込まれる。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将来負担比率については、健全性を保っているといえるが、老朽化している社会資本の維持補修経費が増加傾向であり、将来的な負担として財政運営に重くのしかかることが見込まれる。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今後、地方債発行は、プライマリーバランスを保ちながら地方債現在高の抑制を図り、交付税措置率の高いものを活用し、積極的な基金積立で将来負担に備えることから健全な比率の維持に努める。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北海道置戸町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ふるさと銀河線跡地活用等振興基金を３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財政調整基金に５０百万円（予算積立分）、減債基金に１３０百万円（決算剰余金分）</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老人ホーム施設整備基金に２０百万円（予算積立分）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、ふるさと銀河線跡地活用等振興基金に８百万円（予算積立分）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令和５年度に地方債償還のピークを迎えることから、基金の取崩しが見込まれる。また、今後老人ホームの老朽化に伴う建替えや増改築が予定されるため、今後も計画的な基金への積立が必要である。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ふるさと銀河線跡地活用等振興基金：ふるさと銀河線跡地の各種整備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老人ホーム施設整備基金：老人ホーム施設の建設や増改築</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ふるさと銀河線跡地活用等振興基金：跡地活用事業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に３百万円を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取崩して充当した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ものの、売払収入分８百万円を積立てたことによる増加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老人ホーム施設整備基金：老人ホームの老朽化に伴う建替えや増改築を行うため、２０百万円を積立てたことによる増加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ふるさと銀河線跡地活用等振興基金：今後も基金の取崩しを行い、銀河線跡地の整備を推進する。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老人ホーム施設整備基金：老人ホームの老朽化に伴う建替えや増改築を行うための財源として、毎年２０百万円程度を積立て予定。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今後の財政の調整資金に充てるため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５０百万円を積立てたことによる増加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今後も適切な財源の確保と歳出の精査により、取崩しを回避し、災害等へ備える。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年度の決算剰余金１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０百万円を減債基金に積立てた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令和５年度に地方債償還のピークを迎えるため、今後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多額の取崩しが見込まれる。ピーク時以降も見据えた計画的な積立が必要である。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
2,707
527.27
4,917,873
4,782,121
135,752
3,128,998
4,864,129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は、類似団体より高い水準にあるが、公共施設等総合管理計画の基本方針に基づいた施設の維持管理を適切に進めている。近年は、施設等の大規模改修を中心とした長寿命化・老朽化対策を行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6" name="直線コネクタ 75"/>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7"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8" name="直線コネクタ 77"/>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9"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0" name="直線コネクタ 79"/>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1"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2" name="フローチャート: 判断 81"/>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3" name="フローチャート: 判断 82"/>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4" name="フローチャート: 判断 83"/>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5" name="フローチャート: 判断 84"/>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6" name="フローチャート: 判断 85"/>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104412</xdr:rowOff>
    </xdr:from>
    <xdr:to>
      <xdr:col>23</xdr:col>
      <xdr:colOff>136525</xdr:colOff>
      <xdr:row>34</xdr:row>
      <xdr:rowOff>34562</xdr:rowOff>
    </xdr:to>
    <xdr:sp macro="" textlink="">
      <xdr:nvSpPr>
        <xdr:cNvPr id="92" name="楕円 91"/>
        <xdr:cNvSpPr/>
      </xdr:nvSpPr>
      <xdr:spPr>
        <a:xfrm>
          <a:off x="47117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82839</xdr:rowOff>
    </xdr:from>
    <xdr:ext cx="405111" cy="259045"/>
    <xdr:sp macro="" textlink="">
      <xdr:nvSpPr>
        <xdr:cNvPr id="93" name="有形固定資産減価償却率該当値テキスト"/>
        <xdr:cNvSpPr txBox="1"/>
      </xdr:nvSpPr>
      <xdr:spPr>
        <a:xfrm>
          <a:off x="4813300" y="651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45811</xdr:rowOff>
    </xdr:from>
    <xdr:to>
      <xdr:col>19</xdr:col>
      <xdr:colOff>187325</xdr:colOff>
      <xdr:row>33</xdr:row>
      <xdr:rowOff>147411</xdr:rowOff>
    </xdr:to>
    <xdr:sp macro="" textlink="">
      <xdr:nvSpPr>
        <xdr:cNvPr id="94" name="楕円 93"/>
        <xdr:cNvSpPr/>
      </xdr:nvSpPr>
      <xdr:spPr>
        <a:xfrm>
          <a:off x="4000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96610</xdr:rowOff>
    </xdr:from>
    <xdr:to>
      <xdr:col>23</xdr:col>
      <xdr:colOff>85725</xdr:colOff>
      <xdr:row>33</xdr:row>
      <xdr:rowOff>155212</xdr:rowOff>
    </xdr:to>
    <xdr:cxnSp macro="">
      <xdr:nvCxnSpPr>
        <xdr:cNvPr id="95" name="直線コネクタ 94"/>
        <xdr:cNvCxnSpPr/>
      </xdr:nvCxnSpPr>
      <xdr:spPr>
        <a:xfrm>
          <a:off x="4051300" y="6525985"/>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96" name="楕円 95"/>
        <xdr:cNvSpPr/>
      </xdr:nvSpPr>
      <xdr:spPr>
        <a:xfrm>
          <a:off x="2476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101872</xdr:rowOff>
    </xdr:from>
    <xdr:to>
      <xdr:col>7</xdr:col>
      <xdr:colOff>187325</xdr:colOff>
      <xdr:row>32</xdr:row>
      <xdr:rowOff>32022</xdr:rowOff>
    </xdr:to>
    <xdr:sp macro="" textlink="">
      <xdr:nvSpPr>
        <xdr:cNvPr id="97" name="楕円 96"/>
        <xdr:cNvSpPr/>
      </xdr:nvSpPr>
      <xdr:spPr>
        <a:xfrm>
          <a:off x="1714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152672</xdr:rowOff>
    </xdr:from>
    <xdr:to>
      <xdr:col>11</xdr:col>
      <xdr:colOff>136525</xdr:colOff>
      <xdr:row>32</xdr:row>
      <xdr:rowOff>21318</xdr:rowOff>
    </xdr:to>
    <xdr:cxnSp macro="">
      <xdr:nvCxnSpPr>
        <xdr:cNvPr id="98" name="直線コネクタ 97"/>
        <xdr:cNvCxnSpPr/>
      </xdr:nvCxnSpPr>
      <xdr:spPr>
        <a:xfrm>
          <a:off x="1765300" y="623914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9"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0"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1"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2"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138537</xdr:rowOff>
    </xdr:from>
    <xdr:ext cx="405111" cy="259045"/>
    <xdr:sp macro="" textlink="">
      <xdr:nvSpPr>
        <xdr:cNvPr id="103" name="n_1mainValue有形固定資産減価償却率"/>
        <xdr:cNvSpPr txBox="1"/>
      </xdr:nvSpPr>
      <xdr:spPr>
        <a:xfrm>
          <a:off x="3836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63245</xdr:rowOff>
    </xdr:from>
    <xdr:ext cx="405111" cy="259045"/>
    <xdr:sp macro="" textlink="">
      <xdr:nvSpPr>
        <xdr:cNvPr id="104" name="n_3mainValue有形固定資産減価償却率"/>
        <xdr:cNvSpPr txBox="1"/>
      </xdr:nvSpPr>
      <xdr:spPr>
        <a:xfrm>
          <a:off x="2324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23149</xdr:rowOff>
    </xdr:from>
    <xdr:ext cx="405111" cy="259045"/>
    <xdr:sp macro="" textlink="">
      <xdr:nvSpPr>
        <xdr:cNvPr id="105" name="n_4mainValue有形固定資産減価償却率"/>
        <xdr:cNvSpPr txBox="1"/>
      </xdr:nvSpPr>
      <xdr:spPr>
        <a:xfrm>
          <a:off x="1562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類似団体との比較では、高めの債務負担比率となっている。水道施設や体育施設等の大規模改修に伴い、地方債残高が増えているため、基金を繰り入れて償還に充てる必要がある。</a:t>
          </a:r>
          <a:endParaRPr lang="ja-JP" altLang="ja-JP" sz="1050">
            <a:effectLst/>
          </a:endParaRPr>
        </a:p>
        <a:p>
          <a:r>
            <a:rPr kumimoji="1" lang="ja-JP" altLang="ja-JP" sz="1050">
              <a:solidFill>
                <a:schemeClr val="dk1"/>
              </a:solidFill>
              <a:effectLst/>
              <a:latin typeface="+mn-lt"/>
              <a:ea typeface="+mn-ea"/>
              <a:cs typeface="+mn-cs"/>
            </a:rPr>
            <a:t>　また、人件費や扶助費などの経常経費充当財源等が増加傾向にあることから、今後も債務償還比率は高くなっていく見込みであるが、財政状況が悪化しないような財政運営に努めていく。</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9" name="テキスト ボックス 11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1" name="テキスト ボックス 12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2" name="直線コネクタ 12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3" name="テキスト ボックス 122"/>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4" name="直線コネクタ 12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5" name="テキスト ボックス 12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6" name="直線コネクタ 12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7" name="テキスト ボックス 12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8" name="直線コネクタ 12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9" name="テキスト ボックス 12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0" name="直線コネクタ 12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1" name="テキスト ボックス 13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2" name="直線コネクタ 13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4" name="直線コネクタ 133"/>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5"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6" name="直線コネクタ 135"/>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8" name="直線コネクタ 13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9"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0" name="フローチャート: 判断 139"/>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1" name="フローチャート: 判断 140"/>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2" name="フローチャート: 判断 141"/>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3" name="フローチャート: 判断 142"/>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4" name="フローチャート: 判断 143"/>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137721</xdr:rowOff>
    </xdr:from>
    <xdr:to>
      <xdr:col>76</xdr:col>
      <xdr:colOff>73025</xdr:colOff>
      <xdr:row>29</xdr:row>
      <xdr:rowOff>67871</xdr:rowOff>
    </xdr:to>
    <xdr:sp macro="" textlink="">
      <xdr:nvSpPr>
        <xdr:cNvPr id="150" name="楕円 149"/>
        <xdr:cNvSpPr/>
      </xdr:nvSpPr>
      <xdr:spPr>
        <a:xfrm>
          <a:off x="14744700" y="57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116148</xdr:rowOff>
    </xdr:from>
    <xdr:ext cx="469744" cy="259045"/>
    <xdr:sp macro="" textlink="">
      <xdr:nvSpPr>
        <xdr:cNvPr id="151" name="債務償還比率該当値テキスト"/>
        <xdr:cNvSpPr txBox="1"/>
      </xdr:nvSpPr>
      <xdr:spPr>
        <a:xfrm>
          <a:off x="14846300" y="568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4064</xdr:rowOff>
    </xdr:from>
    <xdr:to>
      <xdr:col>72</xdr:col>
      <xdr:colOff>123825</xdr:colOff>
      <xdr:row>30</xdr:row>
      <xdr:rowOff>105664</xdr:rowOff>
    </xdr:to>
    <xdr:sp macro="" textlink="">
      <xdr:nvSpPr>
        <xdr:cNvPr id="152" name="楕円 151"/>
        <xdr:cNvSpPr/>
      </xdr:nvSpPr>
      <xdr:spPr>
        <a:xfrm>
          <a:off x="14033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17071</xdr:rowOff>
    </xdr:from>
    <xdr:to>
      <xdr:col>76</xdr:col>
      <xdr:colOff>22225</xdr:colOff>
      <xdr:row>30</xdr:row>
      <xdr:rowOff>54864</xdr:rowOff>
    </xdr:to>
    <xdr:cxnSp macro="">
      <xdr:nvCxnSpPr>
        <xdr:cNvPr id="153" name="直線コネクタ 152"/>
        <xdr:cNvCxnSpPr/>
      </xdr:nvCxnSpPr>
      <xdr:spPr>
        <a:xfrm flipV="1">
          <a:off x="14084300" y="5760646"/>
          <a:ext cx="711200" cy="20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29252</xdr:rowOff>
    </xdr:from>
    <xdr:to>
      <xdr:col>68</xdr:col>
      <xdr:colOff>123825</xdr:colOff>
      <xdr:row>30</xdr:row>
      <xdr:rowOff>130852</xdr:rowOff>
    </xdr:to>
    <xdr:sp macro="" textlink="">
      <xdr:nvSpPr>
        <xdr:cNvPr id="154" name="楕円 153"/>
        <xdr:cNvSpPr/>
      </xdr:nvSpPr>
      <xdr:spPr>
        <a:xfrm>
          <a:off x="13271500" y="59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54864</xdr:rowOff>
    </xdr:from>
    <xdr:to>
      <xdr:col>72</xdr:col>
      <xdr:colOff>73025</xdr:colOff>
      <xdr:row>30</xdr:row>
      <xdr:rowOff>80052</xdr:rowOff>
    </xdr:to>
    <xdr:cxnSp macro="">
      <xdr:nvCxnSpPr>
        <xdr:cNvPr id="155" name="直線コネクタ 154"/>
        <xdr:cNvCxnSpPr/>
      </xdr:nvCxnSpPr>
      <xdr:spPr>
        <a:xfrm flipV="1">
          <a:off x="13322300" y="5969889"/>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79089</xdr:rowOff>
    </xdr:from>
    <xdr:to>
      <xdr:col>64</xdr:col>
      <xdr:colOff>123825</xdr:colOff>
      <xdr:row>31</xdr:row>
      <xdr:rowOff>9239</xdr:rowOff>
    </xdr:to>
    <xdr:sp macro="" textlink="">
      <xdr:nvSpPr>
        <xdr:cNvPr id="156" name="楕円 155"/>
        <xdr:cNvSpPr/>
      </xdr:nvSpPr>
      <xdr:spPr>
        <a:xfrm>
          <a:off x="12509500" y="59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80052</xdr:rowOff>
    </xdr:from>
    <xdr:to>
      <xdr:col>68</xdr:col>
      <xdr:colOff>73025</xdr:colOff>
      <xdr:row>30</xdr:row>
      <xdr:rowOff>129889</xdr:rowOff>
    </xdr:to>
    <xdr:cxnSp macro="">
      <xdr:nvCxnSpPr>
        <xdr:cNvPr id="157" name="直線コネクタ 156"/>
        <xdr:cNvCxnSpPr/>
      </xdr:nvCxnSpPr>
      <xdr:spPr>
        <a:xfrm flipV="1">
          <a:off x="12560300" y="5995077"/>
          <a:ext cx="762000" cy="4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28892</xdr:rowOff>
    </xdr:from>
    <xdr:to>
      <xdr:col>60</xdr:col>
      <xdr:colOff>123825</xdr:colOff>
      <xdr:row>30</xdr:row>
      <xdr:rowOff>130492</xdr:rowOff>
    </xdr:to>
    <xdr:sp macro="" textlink="">
      <xdr:nvSpPr>
        <xdr:cNvPr id="158" name="楕円 157"/>
        <xdr:cNvSpPr/>
      </xdr:nvSpPr>
      <xdr:spPr>
        <a:xfrm>
          <a:off x="11747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79692</xdr:rowOff>
    </xdr:from>
    <xdr:to>
      <xdr:col>64</xdr:col>
      <xdr:colOff>73025</xdr:colOff>
      <xdr:row>30</xdr:row>
      <xdr:rowOff>129889</xdr:rowOff>
    </xdr:to>
    <xdr:cxnSp macro="">
      <xdr:nvCxnSpPr>
        <xdr:cNvPr id="159" name="直線コネクタ 158"/>
        <xdr:cNvCxnSpPr/>
      </xdr:nvCxnSpPr>
      <xdr:spPr>
        <a:xfrm>
          <a:off x="11798300" y="5994717"/>
          <a:ext cx="762000" cy="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0"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1"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2"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3"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96791</xdr:rowOff>
    </xdr:from>
    <xdr:ext cx="469744" cy="259045"/>
    <xdr:sp macro="" textlink="">
      <xdr:nvSpPr>
        <xdr:cNvPr id="164" name="n_1mainValue債務償還比率"/>
        <xdr:cNvSpPr txBox="1"/>
      </xdr:nvSpPr>
      <xdr:spPr>
        <a:xfrm>
          <a:off x="13836727" y="60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121979</xdr:rowOff>
    </xdr:from>
    <xdr:ext cx="469744" cy="259045"/>
    <xdr:sp macro="" textlink="">
      <xdr:nvSpPr>
        <xdr:cNvPr id="165" name="n_2mainValue債務償還比率"/>
        <xdr:cNvSpPr txBox="1"/>
      </xdr:nvSpPr>
      <xdr:spPr>
        <a:xfrm>
          <a:off x="13087427" y="603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366</xdr:rowOff>
    </xdr:from>
    <xdr:ext cx="469744" cy="259045"/>
    <xdr:sp macro="" textlink="">
      <xdr:nvSpPr>
        <xdr:cNvPr id="166" name="n_3mainValue債務償還比率"/>
        <xdr:cNvSpPr txBox="1"/>
      </xdr:nvSpPr>
      <xdr:spPr>
        <a:xfrm>
          <a:off x="12325427" y="6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121619</xdr:rowOff>
    </xdr:from>
    <xdr:ext cx="469744" cy="259045"/>
    <xdr:sp macro="" textlink="">
      <xdr:nvSpPr>
        <xdr:cNvPr id="167" name="n_4mainValue債務償還比率"/>
        <xdr:cNvSpPr txBox="1"/>
      </xdr:nvSpPr>
      <xdr:spPr>
        <a:xfrm>
          <a:off x="11563427" y="603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
2,707
527.27
4,917,873
4,782,121
135,752
3,128,998
4,864,129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62956</xdr:rowOff>
    </xdr:from>
    <xdr:to>
      <xdr:col>24</xdr:col>
      <xdr:colOff>114300</xdr:colOff>
      <xdr:row>40</xdr:row>
      <xdr:rowOff>164556</xdr:rowOff>
    </xdr:to>
    <xdr:sp macro="" textlink="">
      <xdr:nvSpPr>
        <xdr:cNvPr id="74" name="楕円 73"/>
        <xdr:cNvSpPr/>
      </xdr:nvSpPr>
      <xdr:spPr>
        <a:xfrm>
          <a:off x="4584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41383</xdr:rowOff>
    </xdr:from>
    <xdr:ext cx="405111" cy="259045"/>
    <xdr:sp macro="" textlink="">
      <xdr:nvSpPr>
        <xdr:cNvPr id="75" name="【道路】&#10;有形固定資産減価償却率該当値テキスト"/>
        <xdr:cNvSpPr txBox="1"/>
      </xdr:nvSpPr>
      <xdr:spPr>
        <a:xfrm>
          <a:off x="4673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28666</xdr:rowOff>
    </xdr:from>
    <xdr:to>
      <xdr:col>20</xdr:col>
      <xdr:colOff>38100</xdr:colOff>
      <xdr:row>40</xdr:row>
      <xdr:rowOff>130266</xdr:rowOff>
    </xdr:to>
    <xdr:sp macro="" textlink="">
      <xdr:nvSpPr>
        <xdr:cNvPr id="76" name="楕円 75"/>
        <xdr:cNvSpPr/>
      </xdr:nvSpPr>
      <xdr:spPr>
        <a:xfrm>
          <a:off x="3746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79466</xdr:rowOff>
    </xdr:from>
    <xdr:to>
      <xdr:col>24</xdr:col>
      <xdr:colOff>63500</xdr:colOff>
      <xdr:row>40</xdr:row>
      <xdr:rowOff>113756</xdr:rowOff>
    </xdr:to>
    <xdr:cxnSp macro="">
      <xdr:nvCxnSpPr>
        <xdr:cNvPr id="77" name="直線コネクタ 76"/>
        <xdr:cNvCxnSpPr/>
      </xdr:nvCxnSpPr>
      <xdr:spPr>
        <a:xfrm>
          <a:off x="3797300" y="69374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82550</xdr:rowOff>
    </xdr:from>
    <xdr:to>
      <xdr:col>10</xdr:col>
      <xdr:colOff>165100</xdr:colOff>
      <xdr:row>40</xdr:row>
      <xdr:rowOff>12700</xdr:rowOff>
    </xdr:to>
    <xdr:sp macro="" textlink="">
      <xdr:nvSpPr>
        <xdr:cNvPr id="78" name="楕円 77"/>
        <xdr:cNvSpPr/>
      </xdr:nvSpPr>
      <xdr:spPr>
        <a:xfrm>
          <a:off x="196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66222</xdr:rowOff>
    </xdr:from>
    <xdr:to>
      <xdr:col>6</xdr:col>
      <xdr:colOff>38100</xdr:colOff>
      <xdr:row>39</xdr:row>
      <xdr:rowOff>167822</xdr:rowOff>
    </xdr:to>
    <xdr:sp macro="" textlink="">
      <xdr:nvSpPr>
        <xdr:cNvPr id="79" name="楕円 78"/>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133350</xdr:rowOff>
    </xdr:to>
    <xdr:cxnSp macro="">
      <xdr:nvCxnSpPr>
        <xdr:cNvPr id="80" name="直線コネクタ 79"/>
        <xdr:cNvCxnSpPr/>
      </xdr:nvCxnSpPr>
      <xdr:spPr>
        <a:xfrm>
          <a:off x="1130300" y="6803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1"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2"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3"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4"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121393</xdr:rowOff>
    </xdr:from>
    <xdr:ext cx="405111" cy="259045"/>
    <xdr:sp macro="" textlink="">
      <xdr:nvSpPr>
        <xdr:cNvPr id="85" name="n_1mainValue【道路】&#10;有形固定資産減価償却率"/>
        <xdr:cNvSpPr txBox="1"/>
      </xdr:nvSpPr>
      <xdr:spPr>
        <a:xfrm>
          <a:off x="3582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3827</xdr:rowOff>
    </xdr:from>
    <xdr:ext cx="405111" cy="259045"/>
    <xdr:sp macro="" textlink="">
      <xdr:nvSpPr>
        <xdr:cNvPr id="86" name="n_3mainValue【道路】&#10;有形固定資産減価償却率"/>
        <xdr:cNvSpPr txBox="1"/>
      </xdr:nvSpPr>
      <xdr:spPr>
        <a:xfrm>
          <a:off x="1816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87" name="n_4mainValue【道路】&#10;有形固定資産減価償却率"/>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1" name="テキスト ボックス 100"/>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9" name="テキスト ボックス 108"/>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1" name="直線コネクタ 110"/>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2"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3" name="直線コネクタ 112"/>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4"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5" name="直線コネクタ 114"/>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16"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7" name="フローチャート: 判断 116"/>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8" name="フローチャート: 判断 117"/>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19" name="フローチャート: 判断 118"/>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0" name="フローチャート: 判断 119"/>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1" name="フローチャート: 判断 120"/>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158942</xdr:rowOff>
    </xdr:from>
    <xdr:to>
      <xdr:col>55</xdr:col>
      <xdr:colOff>50800</xdr:colOff>
      <xdr:row>41</xdr:row>
      <xdr:rowOff>89092</xdr:rowOff>
    </xdr:to>
    <xdr:sp macro="" textlink="">
      <xdr:nvSpPr>
        <xdr:cNvPr id="127" name="楕円 126"/>
        <xdr:cNvSpPr/>
      </xdr:nvSpPr>
      <xdr:spPr>
        <a:xfrm>
          <a:off x="10426700" y="70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10369</xdr:rowOff>
    </xdr:from>
    <xdr:ext cx="534377" cy="259045"/>
    <xdr:sp macro="" textlink="">
      <xdr:nvSpPr>
        <xdr:cNvPr id="128" name="【道路】&#10;一人当たり延長該当値テキスト"/>
        <xdr:cNvSpPr txBox="1"/>
      </xdr:nvSpPr>
      <xdr:spPr>
        <a:xfrm>
          <a:off x="10515600" y="68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162040</xdr:rowOff>
    </xdr:from>
    <xdr:to>
      <xdr:col>50</xdr:col>
      <xdr:colOff>165100</xdr:colOff>
      <xdr:row>41</xdr:row>
      <xdr:rowOff>92190</xdr:rowOff>
    </xdr:to>
    <xdr:sp macro="" textlink="">
      <xdr:nvSpPr>
        <xdr:cNvPr id="129" name="楕円 128"/>
        <xdr:cNvSpPr/>
      </xdr:nvSpPr>
      <xdr:spPr>
        <a:xfrm>
          <a:off x="9588500" y="70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38292</xdr:rowOff>
    </xdr:from>
    <xdr:to>
      <xdr:col>55</xdr:col>
      <xdr:colOff>0</xdr:colOff>
      <xdr:row>41</xdr:row>
      <xdr:rowOff>41390</xdr:rowOff>
    </xdr:to>
    <xdr:cxnSp macro="">
      <xdr:nvCxnSpPr>
        <xdr:cNvPr id="130" name="直線コネクタ 129"/>
        <xdr:cNvCxnSpPr/>
      </xdr:nvCxnSpPr>
      <xdr:spPr>
        <a:xfrm flipV="1">
          <a:off x="9639300" y="7067742"/>
          <a:ext cx="8382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144350</xdr:rowOff>
    </xdr:from>
    <xdr:to>
      <xdr:col>41</xdr:col>
      <xdr:colOff>101600</xdr:colOff>
      <xdr:row>41</xdr:row>
      <xdr:rowOff>74500</xdr:rowOff>
    </xdr:to>
    <xdr:sp macro="" textlink="">
      <xdr:nvSpPr>
        <xdr:cNvPr id="131" name="楕円 130"/>
        <xdr:cNvSpPr/>
      </xdr:nvSpPr>
      <xdr:spPr>
        <a:xfrm>
          <a:off x="7810500" y="70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148065</xdr:rowOff>
    </xdr:from>
    <xdr:to>
      <xdr:col>36</xdr:col>
      <xdr:colOff>165100</xdr:colOff>
      <xdr:row>41</xdr:row>
      <xdr:rowOff>78215</xdr:rowOff>
    </xdr:to>
    <xdr:sp macro="" textlink="">
      <xdr:nvSpPr>
        <xdr:cNvPr id="132" name="楕円 131"/>
        <xdr:cNvSpPr/>
      </xdr:nvSpPr>
      <xdr:spPr>
        <a:xfrm>
          <a:off x="6921500" y="70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23700</xdr:rowOff>
    </xdr:from>
    <xdr:to>
      <xdr:col>41</xdr:col>
      <xdr:colOff>50800</xdr:colOff>
      <xdr:row>41</xdr:row>
      <xdr:rowOff>27415</xdr:rowOff>
    </xdr:to>
    <xdr:cxnSp macro="">
      <xdr:nvCxnSpPr>
        <xdr:cNvPr id="133" name="直線コネクタ 132"/>
        <xdr:cNvCxnSpPr/>
      </xdr:nvCxnSpPr>
      <xdr:spPr>
        <a:xfrm flipV="1">
          <a:off x="6972300" y="7053150"/>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34"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35"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36" name="n_3aveValue【道路】&#10;一人当たり延長"/>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37" name="n_4aveValue【道路】&#10;一人当たり延長"/>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108717</xdr:rowOff>
    </xdr:from>
    <xdr:ext cx="534377" cy="259045"/>
    <xdr:sp macro="" textlink="">
      <xdr:nvSpPr>
        <xdr:cNvPr id="138" name="n_1mainValue【道路】&#10;一人当たり延長"/>
        <xdr:cNvSpPr txBox="1"/>
      </xdr:nvSpPr>
      <xdr:spPr>
        <a:xfrm>
          <a:off x="9359411" y="67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91027</xdr:rowOff>
    </xdr:from>
    <xdr:ext cx="534377" cy="259045"/>
    <xdr:sp macro="" textlink="">
      <xdr:nvSpPr>
        <xdr:cNvPr id="139" name="n_3mainValue【道路】&#10;一人当たり延長"/>
        <xdr:cNvSpPr txBox="1"/>
      </xdr:nvSpPr>
      <xdr:spPr>
        <a:xfrm>
          <a:off x="7594111" y="67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94742</xdr:rowOff>
    </xdr:from>
    <xdr:ext cx="534377" cy="259045"/>
    <xdr:sp macro="" textlink="">
      <xdr:nvSpPr>
        <xdr:cNvPr id="140" name="n_4mainValue【道路】&#10;一人当たり延長"/>
        <xdr:cNvSpPr txBox="1"/>
      </xdr:nvSpPr>
      <xdr:spPr>
        <a:xfrm>
          <a:off x="6705111" y="67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66" name="直線コネクタ 165"/>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67"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68" name="直線コネクタ 167"/>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69"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0" name="直線コネクタ 169"/>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1"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2" name="フローチャート: 判断 171"/>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3" name="フローチャート: 判断 172"/>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4" name="フローチャート: 判断 173"/>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5" name="フローチャート: 判断 174"/>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6" name="フローチャート: 判断 175"/>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2" name="楕円 181"/>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83" name="【橋りょう・トンネル】&#10;有形固定資産減価償却率該当値テキスト"/>
        <xdr:cNvSpPr txBox="1"/>
      </xdr:nvSpPr>
      <xdr:spPr>
        <a:xfrm>
          <a:off x="4673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84" name="楕円 183"/>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114300</xdr:rowOff>
    </xdr:to>
    <xdr:cxnSp macro="">
      <xdr:nvCxnSpPr>
        <xdr:cNvPr id="185" name="直線コネクタ 184"/>
        <xdr:cNvCxnSpPr/>
      </xdr:nvCxnSpPr>
      <xdr:spPr>
        <a:xfrm flipV="1">
          <a:off x="3797300" y="10473146"/>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86" name="楕円 185"/>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7" name="楕円 186"/>
        <xdr:cNvSpPr/>
      </xdr:nvSpPr>
      <xdr:spPr>
        <a:xfrm>
          <a:off x="1079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60</xdr:row>
      <xdr:rowOff>32657</xdr:rowOff>
    </xdr:to>
    <xdr:cxnSp macro="">
      <xdr:nvCxnSpPr>
        <xdr:cNvPr id="188" name="直線コネクタ 187"/>
        <xdr:cNvCxnSpPr/>
      </xdr:nvCxnSpPr>
      <xdr:spPr>
        <a:xfrm flipV="1">
          <a:off x="1130300" y="1012698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89"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0"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1"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92"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193" name="n_1mainValue【橋りょう・トンネ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94" name="n_3mainValue【橋りょう・トンネ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95" name="n_4main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9" name="テキスト ボックス 208"/>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1" name="テキスト ボックス 21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3" name="テキスト ボックス 21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17" name="直線コネクタ 216"/>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18"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19" name="直線コネクタ 218"/>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0"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21" name="直線コネクタ 220"/>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22"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23" name="フローチャート: 判断 222"/>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24" name="フローチャート: 判断 223"/>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25" name="フローチャート: 判断 224"/>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26" name="フローチャート: 判断 225"/>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27" name="フローチャート: 判断 226"/>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62533</xdr:rowOff>
    </xdr:from>
    <xdr:to>
      <xdr:col>55</xdr:col>
      <xdr:colOff>50800</xdr:colOff>
      <xdr:row>63</xdr:row>
      <xdr:rowOff>164133</xdr:rowOff>
    </xdr:to>
    <xdr:sp macro="" textlink="">
      <xdr:nvSpPr>
        <xdr:cNvPr id="233" name="楕円 232"/>
        <xdr:cNvSpPr/>
      </xdr:nvSpPr>
      <xdr:spPr>
        <a:xfrm>
          <a:off x="10426700" y="108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148910</xdr:rowOff>
    </xdr:from>
    <xdr:ext cx="599010" cy="259045"/>
    <xdr:sp macro="" textlink="">
      <xdr:nvSpPr>
        <xdr:cNvPr id="234" name="【橋りょう・トンネル】&#10;一人当たり有形固定資産（償却資産）額該当値テキスト"/>
        <xdr:cNvSpPr txBox="1"/>
      </xdr:nvSpPr>
      <xdr:spPr>
        <a:xfrm>
          <a:off x="10515600" y="1077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69811</xdr:rowOff>
    </xdr:from>
    <xdr:to>
      <xdr:col>50</xdr:col>
      <xdr:colOff>165100</xdr:colOff>
      <xdr:row>63</xdr:row>
      <xdr:rowOff>171411</xdr:rowOff>
    </xdr:to>
    <xdr:sp macro="" textlink="">
      <xdr:nvSpPr>
        <xdr:cNvPr id="235" name="楕円 234"/>
        <xdr:cNvSpPr/>
      </xdr:nvSpPr>
      <xdr:spPr>
        <a:xfrm>
          <a:off x="9588500" y="108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113333</xdr:rowOff>
    </xdr:from>
    <xdr:to>
      <xdr:col>55</xdr:col>
      <xdr:colOff>0</xdr:colOff>
      <xdr:row>63</xdr:row>
      <xdr:rowOff>120611</xdr:rowOff>
    </xdr:to>
    <xdr:cxnSp macro="">
      <xdr:nvCxnSpPr>
        <xdr:cNvPr id="236" name="直線コネクタ 235"/>
        <xdr:cNvCxnSpPr/>
      </xdr:nvCxnSpPr>
      <xdr:spPr>
        <a:xfrm flipV="1">
          <a:off x="9639300" y="10914683"/>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41396</xdr:rowOff>
    </xdr:from>
    <xdr:to>
      <xdr:col>41</xdr:col>
      <xdr:colOff>101600</xdr:colOff>
      <xdr:row>63</xdr:row>
      <xdr:rowOff>142996</xdr:rowOff>
    </xdr:to>
    <xdr:sp macro="" textlink="">
      <xdr:nvSpPr>
        <xdr:cNvPr id="237" name="楕円 236"/>
        <xdr:cNvSpPr/>
      </xdr:nvSpPr>
      <xdr:spPr>
        <a:xfrm>
          <a:off x="7810500" y="10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62354</xdr:rowOff>
    </xdr:from>
    <xdr:to>
      <xdr:col>36</xdr:col>
      <xdr:colOff>165100</xdr:colOff>
      <xdr:row>63</xdr:row>
      <xdr:rowOff>163954</xdr:rowOff>
    </xdr:to>
    <xdr:sp macro="" textlink="">
      <xdr:nvSpPr>
        <xdr:cNvPr id="238" name="楕円 237"/>
        <xdr:cNvSpPr/>
      </xdr:nvSpPr>
      <xdr:spPr>
        <a:xfrm>
          <a:off x="6921500" y="108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92196</xdr:rowOff>
    </xdr:from>
    <xdr:to>
      <xdr:col>41</xdr:col>
      <xdr:colOff>50800</xdr:colOff>
      <xdr:row>63</xdr:row>
      <xdr:rowOff>113154</xdr:rowOff>
    </xdr:to>
    <xdr:cxnSp macro="">
      <xdr:nvCxnSpPr>
        <xdr:cNvPr id="239" name="直線コネクタ 238"/>
        <xdr:cNvCxnSpPr/>
      </xdr:nvCxnSpPr>
      <xdr:spPr>
        <a:xfrm flipV="1">
          <a:off x="6972300" y="10893546"/>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40"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41"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42"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43"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162538</xdr:rowOff>
    </xdr:from>
    <xdr:ext cx="599010" cy="259045"/>
    <xdr:sp macro="" textlink="">
      <xdr:nvSpPr>
        <xdr:cNvPr id="244" name="n_1mainValue【橋りょう・トンネル】&#10;一人当たり有形固定資産（償却資産）額"/>
        <xdr:cNvSpPr txBox="1"/>
      </xdr:nvSpPr>
      <xdr:spPr>
        <a:xfrm>
          <a:off x="9327095" y="1096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134123</xdr:rowOff>
    </xdr:from>
    <xdr:ext cx="599010" cy="259045"/>
    <xdr:sp macro="" textlink="">
      <xdr:nvSpPr>
        <xdr:cNvPr id="245" name="n_3mainValue【橋りょう・トンネル】&#10;一人当たり有形固定資産（償却資産）額"/>
        <xdr:cNvSpPr txBox="1"/>
      </xdr:nvSpPr>
      <xdr:spPr>
        <a:xfrm>
          <a:off x="7561795" y="1093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155081</xdr:rowOff>
    </xdr:from>
    <xdr:ext cx="599010" cy="259045"/>
    <xdr:sp macro="" textlink="">
      <xdr:nvSpPr>
        <xdr:cNvPr id="246" name="n_4mainValue【橋りょう・トンネル】&#10;一人当たり有形固定資産（償却資産）額"/>
        <xdr:cNvSpPr txBox="1"/>
      </xdr:nvSpPr>
      <xdr:spPr>
        <a:xfrm>
          <a:off x="6672795" y="1095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71" name="直線コネクタ 270"/>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74"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5" name="直線コネクタ 274"/>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76"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77" name="フローチャート: 判断 276"/>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78" name="フローチャート: 判断 277"/>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79" name="フローチャート: 判断 27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0" name="フローチャート: 判断 279"/>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81" name="フローチャート: 判断 280"/>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287" name="楕円 286"/>
        <xdr:cNvSpPr/>
      </xdr:nvSpPr>
      <xdr:spPr>
        <a:xfrm>
          <a:off x="4584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288" name="【公営住宅】&#10;有形固定資産減価償却率該当値テキスト"/>
        <xdr:cNvSpPr txBox="1"/>
      </xdr:nvSpPr>
      <xdr:spPr>
        <a:xfrm>
          <a:off x="46736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19686</xdr:rowOff>
    </xdr:from>
    <xdr:to>
      <xdr:col>20</xdr:col>
      <xdr:colOff>38100</xdr:colOff>
      <xdr:row>84</xdr:row>
      <xdr:rowOff>121286</xdr:rowOff>
    </xdr:to>
    <xdr:sp macro="" textlink="">
      <xdr:nvSpPr>
        <xdr:cNvPr id="289" name="楕円 288"/>
        <xdr:cNvSpPr/>
      </xdr:nvSpPr>
      <xdr:spPr>
        <a:xfrm>
          <a:off x="3746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70486</xdr:rowOff>
    </xdr:from>
    <xdr:to>
      <xdr:col>24</xdr:col>
      <xdr:colOff>63500</xdr:colOff>
      <xdr:row>84</xdr:row>
      <xdr:rowOff>116205</xdr:rowOff>
    </xdr:to>
    <xdr:cxnSp macro="">
      <xdr:nvCxnSpPr>
        <xdr:cNvPr id="290" name="直線コネクタ 289"/>
        <xdr:cNvCxnSpPr/>
      </xdr:nvCxnSpPr>
      <xdr:spPr>
        <a:xfrm>
          <a:off x="3797300" y="144722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291" name="楕円 290"/>
        <xdr:cNvSpPr/>
      </xdr:nvSpPr>
      <xdr:spPr>
        <a:xfrm>
          <a:off x="196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57786</xdr:rowOff>
    </xdr:from>
    <xdr:to>
      <xdr:col>6</xdr:col>
      <xdr:colOff>38100</xdr:colOff>
      <xdr:row>84</xdr:row>
      <xdr:rowOff>159386</xdr:rowOff>
    </xdr:to>
    <xdr:sp macro="" textlink="">
      <xdr:nvSpPr>
        <xdr:cNvPr id="292" name="楕円 291"/>
        <xdr:cNvSpPr/>
      </xdr:nvSpPr>
      <xdr:spPr>
        <a:xfrm>
          <a:off x="1079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108586</xdr:rowOff>
    </xdr:from>
    <xdr:to>
      <xdr:col>10</xdr:col>
      <xdr:colOff>114300</xdr:colOff>
      <xdr:row>85</xdr:row>
      <xdr:rowOff>3811</xdr:rowOff>
    </xdr:to>
    <xdr:cxnSp macro="">
      <xdr:nvCxnSpPr>
        <xdr:cNvPr id="293" name="直線コネクタ 292"/>
        <xdr:cNvCxnSpPr/>
      </xdr:nvCxnSpPr>
      <xdr:spPr>
        <a:xfrm>
          <a:off x="1130300" y="1451038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294"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95"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96"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97"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112413</xdr:rowOff>
    </xdr:from>
    <xdr:ext cx="405111" cy="259045"/>
    <xdr:sp macro="" textlink="">
      <xdr:nvSpPr>
        <xdr:cNvPr id="298" name="n_1mainValue【公営住宅】&#10;有形固定資産減価償却率"/>
        <xdr:cNvSpPr txBox="1"/>
      </xdr:nvSpPr>
      <xdr:spPr>
        <a:xfrm>
          <a:off x="3582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299" name="n_3mainValue【公営住宅】&#10;有形固定資産減価償却率"/>
        <xdr:cNvSpPr txBox="1"/>
      </xdr:nvSpPr>
      <xdr:spPr>
        <a:xfrm>
          <a:off x="1816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150513</xdr:rowOff>
    </xdr:from>
    <xdr:ext cx="405111" cy="259045"/>
    <xdr:sp macro="" textlink="">
      <xdr:nvSpPr>
        <xdr:cNvPr id="300" name="n_4mainValue【公営住宅】&#10;有形固定資産減価償却率"/>
        <xdr:cNvSpPr txBox="1"/>
      </xdr:nvSpPr>
      <xdr:spPr>
        <a:xfrm>
          <a:off x="927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0" name="テキスト ボックス 31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2" name="テキスト ボックス 32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26" name="直線コネクタ 32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2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28" name="直線コネクタ 32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2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30" name="直線コネクタ 32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3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32" name="フローチャート: 判断 33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33" name="フローチャート: 判断 33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34" name="フローチャート: 判断 33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35" name="フローチャート: 判断 33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36" name="フローチャート: 判断 33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76671</xdr:rowOff>
    </xdr:from>
    <xdr:to>
      <xdr:col>55</xdr:col>
      <xdr:colOff>50800</xdr:colOff>
      <xdr:row>85</xdr:row>
      <xdr:rowOff>6821</xdr:rowOff>
    </xdr:to>
    <xdr:sp macro="" textlink="">
      <xdr:nvSpPr>
        <xdr:cNvPr id="342" name="楕円 341"/>
        <xdr:cNvSpPr/>
      </xdr:nvSpPr>
      <xdr:spPr>
        <a:xfrm>
          <a:off x="10426700" y="1447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55098</xdr:rowOff>
    </xdr:from>
    <xdr:ext cx="469744" cy="259045"/>
    <xdr:sp macro="" textlink="">
      <xdr:nvSpPr>
        <xdr:cNvPr id="343" name="【公営住宅】&#10;一人当たり面積該当値テキスト"/>
        <xdr:cNvSpPr txBox="1"/>
      </xdr:nvSpPr>
      <xdr:spPr>
        <a:xfrm>
          <a:off x="10515600" y="1445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83638</xdr:rowOff>
    </xdr:from>
    <xdr:to>
      <xdr:col>50</xdr:col>
      <xdr:colOff>165100</xdr:colOff>
      <xdr:row>85</xdr:row>
      <xdr:rowOff>13788</xdr:rowOff>
    </xdr:to>
    <xdr:sp macro="" textlink="">
      <xdr:nvSpPr>
        <xdr:cNvPr id="344" name="楕円 343"/>
        <xdr:cNvSpPr/>
      </xdr:nvSpPr>
      <xdr:spPr>
        <a:xfrm>
          <a:off x="9588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127471</xdr:rowOff>
    </xdr:from>
    <xdr:to>
      <xdr:col>55</xdr:col>
      <xdr:colOff>0</xdr:colOff>
      <xdr:row>84</xdr:row>
      <xdr:rowOff>134438</xdr:rowOff>
    </xdr:to>
    <xdr:cxnSp macro="">
      <xdr:nvCxnSpPr>
        <xdr:cNvPr id="345" name="直線コネクタ 344"/>
        <xdr:cNvCxnSpPr/>
      </xdr:nvCxnSpPr>
      <xdr:spPr>
        <a:xfrm flipV="1">
          <a:off x="9639300" y="14529271"/>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17126</xdr:rowOff>
    </xdr:from>
    <xdr:to>
      <xdr:col>41</xdr:col>
      <xdr:colOff>101600</xdr:colOff>
      <xdr:row>84</xdr:row>
      <xdr:rowOff>118726</xdr:rowOff>
    </xdr:to>
    <xdr:sp macro="" textlink="">
      <xdr:nvSpPr>
        <xdr:cNvPr id="346" name="楕円 345"/>
        <xdr:cNvSpPr/>
      </xdr:nvSpPr>
      <xdr:spPr>
        <a:xfrm>
          <a:off x="7810500" y="144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25291</xdr:rowOff>
    </xdr:from>
    <xdr:to>
      <xdr:col>36</xdr:col>
      <xdr:colOff>165100</xdr:colOff>
      <xdr:row>84</xdr:row>
      <xdr:rowOff>126891</xdr:rowOff>
    </xdr:to>
    <xdr:sp macro="" textlink="">
      <xdr:nvSpPr>
        <xdr:cNvPr id="347" name="楕円 346"/>
        <xdr:cNvSpPr/>
      </xdr:nvSpPr>
      <xdr:spPr>
        <a:xfrm>
          <a:off x="6921500" y="144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67926</xdr:rowOff>
    </xdr:from>
    <xdr:to>
      <xdr:col>41</xdr:col>
      <xdr:colOff>50800</xdr:colOff>
      <xdr:row>84</xdr:row>
      <xdr:rowOff>76091</xdr:rowOff>
    </xdr:to>
    <xdr:cxnSp macro="">
      <xdr:nvCxnSpPr>
        <xdr:cNvPr id="348" name="直線コネクタ 347"/>
        <xdr:cNvCxnSpPr/>
      </xdr:nvCxnSpPr>
      <xdr:spPr>
        <a:xfrm flipV="1">
          <a:off x="6972300" y="14469726"/>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49"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50"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51"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52"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4915</xdr:rowOff>
    </xdr:from>
    <xdr:ext cx="469744" cy="259045"/>
    <xdr:sp macro="" textlink="">
      <xdr:nvSpPr>
        <xdr:cNvPr id="353" name="n_1mainValue【公営住宅】&#10;一人当たり面積"/>
        <xdr:cNvSpPr txBox="1"/>
      </xdr:nvSpPr>
      <xdr:spPr>
        <a:xfrm>
          <a:off x="93917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109853</xdr:rowOff>
    </xdr:from>
    <xdr:ext cx="469744" cy="259045"/>
    <xdr:sp macro="" textlink="">
      <xdr:nvSpPr>
        <xdr:cNvPr id="354" name="n_3mainValue【公営住宅】&#10;一人当たり面積"/>
        <xdr:cNvSpPr txBox="1"/>
      </xdr:nvSpPr>
      <xdr:spPr>
        <a:xfrm>
          <a:off x="7626427" y="1451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118018</xdr:rowOff>
    </xdr:from>
    <xdr:ext cx="469744" cy="259045"/>
    <xdr:sp macro="" textlink="">
      <xdr:nvSpPr>
        <xdr:cNvPr id="355" name="n_4mainValue【公営住宅】&#10;一人当たり面積"/>
        <xdr:cNvSpPr txBox="1"/>
      </xdr:nvSpPr>
      <xdr:spPr>
        <a:xfrm>
          <a:off x="6737427" y="145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97" name="直線コネクタ 396"/>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9" name="直線コネクタ 3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0"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1" name="直線コネクタ 400"/>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2"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3" name="フローチャート: 判断 402"/>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04" name="フローチャート: 判断 403"/>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05" name="フローチャート: 判断 404"/>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06" name="フローチャート: 判断 405"/>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07" name="フローチャート: 判断 406"/>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115207</xdr:rowOff>
    </xdr:from>
    <xdr:to>
      <xdr:col>85</xdr:col>
      <xdr:colOff>177800</xdr:colOff>
      <xdr:row>42</xdr:row>
      <xdr:rowOff>45357</xdr:rowOff>
    </xdr:to>
    <xdr:sp macro="" textlink="">
      <xdr:nvSpPr>
        <xdr:cNvPr id="413" name="楕円 412"/>
        <xdr:cNvSpPr/>
      </xdr:nvSpPr>
      <xdr:spPr>
        <a:xfrm>
          <a:off x="16268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30134</xdr:rowOff>
    </xdr:from>
    <xdr:ext cx="405111" cy="259045"/>
    <xdr:sp macro="" textlink="">
      <xdr:nvSpPr>
        <xdr:cNvPr id="414" name="【認定こども園・幼稚園・保育所】&#10;有形固定資産減価償却率該当値テキスト"/>
        <xdr:cNvSpPr txBox="1"/>
      </xdr:nvSpPr>
      <xdr:spPr>
        <a:xfrm>
          <a:off x="16357600" y="705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103777</xdr:rowOff>
    </xdr:from>
    <xdr:to>
      <xdr:col>81</xdr:col>
      <xdr:colOff>101600</xdr:colOff>
      <xdr:row>42</xdr:row>
      <xdr:rowOff>33927</xdr:rowOff>
    </xdr:to>
    <xdr:sp macro="" textlink="">
      <xdr:nvSpPr>
        <xdr:cNvPr id="415" name="楕円 414"/>
        <xdr:cNvSpPr/>
      </xdr:nvSpPr>
      <xdr:spPr>
        <a:xfrm>
          <a:off x="15430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154577</xdr:rowOff>
    </xdr:from>
    <xdr:to>
      <xdr:col>85</xdr:col>
      <xdr:colOff>127000</xdr:colOff>
      <xdr:row>41</xdr:row>
      <xdr:rowOff>166007</xdr:rowOff>
    </xdr:to>
    <xdr:cxnSp macro="">
      <xdr:nvCxnSpPr>
        <xdr:cNvPr id="416" name="直線コネクタ 415"/>
        <xdr:cNvCxnSpPr/>
      </xdr:nvCxnSpPr>
      <xdr:spPr>
        <a:xfrm>
          <a:off x="15481300" y="71840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1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1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1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20"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25054</xdr:rowOff>
    </xdr:from>
    <xdr:ext cx="405111" cy="259045"/>
    <xdr:sp macro="" textlink="">
      <xdr:nvSpPr>
        <xdr:cNvPr id="421" name="n_1mainValue【認定こども園・幼稚園・保育所】&#10;有形固定資産減価償却率"/>
        <xdr:cNvSpPr txBox="1"/>
      </xdr:nvSpPr>
      <xdr:spPr>
        <a:xfrm>
          <a:off x="152660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2" name="直線コネクタ 4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3" name="テキスト ボックス 43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4" name="直線コネクタ 4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5" name="テキスト ボックス 43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6" name="直線コネクタ 4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7" name="テキスト ボックス 43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8" name="直線コネクタ 4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9" name="テキスト ボックス 43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1" name="テキスト ボックス 4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43" name="直線コネクタ 442"/>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44"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45" name="直線コネクタ 444"/>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46"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47" name="直線コネクタ 446"/>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48"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49" name="フローチャート: 判断 448"/>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50" name="フローチャート: 判断 449"/>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51" name="フローチャート: 判断 450"/>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52" name="フローチャート: 判断 451"/>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53" name="フローチャート: 判断 452"/>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54204</xdr:rowOff>
    </xdr:from>
    <xdr:to>
      <xdr:col>116</xdr:col>
      <xdr:colOff>114300</xdr:colOff>
      <xdr:row>39</xdr:row>
      <xdr:rowOff>155804</xdr:rowOff>
    </xdr:to>
    <xdr:sp macro="" textlink="">
      <xdr:nvSpPr>
        <xdr:cNvPr id="459" name="楕円 458"/>
        <xdr:cNvSpPr/>
      </xdr:nvSpPr>
      <xdr:spPr>
        <a:xfrm>
          <a:off x="22110700" y="67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32631</xdr:rowOff>
    </xdr:from>
    <xdr:ext cx="469744" cy="259045"/>
    <xdr:sp macro="" textlink="">
      <xdr:nvSpPr>
        <xdr:cNvPr id="460" name="【認定こども園・幼稚園・保育所】&#10;一人当たり面積該当値テキスト"/>
        <xdr:cNvSpPr txBox="1"/>
      </xdr:nvSpPr>
      <xdr:spPr>
        <a:xfrm>
          <a:off x="22199600" y="67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60604</xdr:rowOff>
    </xdr:from>
    <xdr:to>
      <xdr:col>112</xdr:col>
      <xdr:colOff>38100</xdr:colOff>
      <xdr:row>39</xdr:row>
      <xdr:rowOff>162204</xdr:rowOff>
    </xdr:to>
    <xdr:sp macro="" textlink="">
      <xdr:nvSpPr>
        <xdr:cNvPr id="461" name="楕円 460"/>
        <xdr:cNvSpPr/>
      </xdr:nvSpPr>
      <xdr:spPr>
        <a:xfrm>
          <a:off x="21272500" y="6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105004</xdr:rowOff>
    </xdr:from>
    <xdr:to>
      <xdr:col>116</xdr:col>
      <xdr:colOff>63500</xdr:colOff>
      <xdr:row>39</xdr:row>
      <xdr:rowOff>111404</xdr:rowOff>
    </xdr:to>
    <xdr:cxnSp macro="">
      <xdr:nvCxnSpPr>
        <xdr:cNvPr id="462" name="直線コネクタ 461"/>
        <xdr:cNvCxnSpPr/>
      </xdr:nvCxnSpPr>
      <xdr:spPr>
        <a:xfrm flipV="1">
          <a:off x="21323300" y="679155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63"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64"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65"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66"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153331</xdr:rowOff>
    </xdr:from>
    <xdr:ext cx="469744" cy="259045"/>
    <xdr:sp macro="" textlink="">
      <xdr:nvSpPr>
        <xdr:cNvPr id="467" name="n_1mainValue【認定こども園・幼稚園・保育所】&#10;一人当たり面積"/>
        <xdr:cNvSpPr txBox="1"/>
      </xdr:nvSpPr>
      <xdr:spPr>
        <a:xfrm>
          <a:off x="21075727" y="68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8" name="テキスト ボックス 4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0" name="テキスト ボックス 47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0" name="テキスト ボックス 48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93" name="直線コネクタ 492"/>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4"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5" name="直線コネクタ 49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96"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97" name="直線コネクタ 496"/>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498" name="【学校施設】&#10;有形固定資産減価償却率平均値テキスト"/>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99" name="フローチャート: 判断 498"/>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00" name="フローチャート: 判断 499"/>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01" name="フローチャート: 判断 500"/>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02" name="フローチャート: 判断 501"/>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03" name="フローチャート: 判断 502"/>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09" name="楕円 508"/>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120667</xdr:rowOff>
    </xdr:from>
    <xdr:ext cx="405111" cy="259045"/>
    <xdr:sp macro="" textlink="">
      <xdr:nvSpPr>
        <xdr:cNvPr id="510" name="【学校施設】&#10;有形固定資産減価償却率該当値テキスト"/>
        <xdr:cNvSpPr txBox="1"/>
      </xdr:nvSpPr>
      <xdr:spPr>
        <a:xfrm>
          <a:off x="16357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511" name="楕円 510"/>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60</xdr:row>
      <xdr:rowOff>148590</xdr:rowOff>
    </xdr:to>
    <xdr:cxnSp macro="">
      <xdr:nvCxnSpPr>
        <xdr:cNvPr id="512" name="直線コネクタ 511"/>
        <xdr:cNvCxnSpPr/>
      </xdr:nvCxnSpPr>
      <xdr:spPr>
        <a:xfrm>
          <a:off x="15481300" y="104045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13" name="楕円 512"/>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514" name="楕円 513"/>
        <xdr:cNvSpPr/>
      </xdr:nvSpPr>
      <xdr:spPr>
        <a:xfrm>
          <a:off x="1276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34290</xdr:rowOff>
    </xdr:to>
    <xdr:cxnSp macro="">
      <xdr:nvCxnSpPr>
        <xdr:cNvPr id="515" name="直線コネクタ 514"/>
        <xdr:cNvCxnSpPr/>
      </xdr:nvCxnSpPr>
      <xdr:spPr>
        <a:xfrm>
          <a:off x="12814300" y="102837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16"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17"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18" name="n_3aveValue【学校施設】&#10;有形固定資産減価償却率"/>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19" name="n_4aveValue【学校施設】&#10;有形固定資産減価償却率"/>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13443</xdr:rowOff>
    </xdr:from>
    <xdr:ext cx="405111" cy="259045"/>
    <xdr:sp macro="" textlink="">
      <xdr:nvSpPr>
        <xdr:cNvPr id="520" name="n_1mainValue【学校施設】&#10;有形固定資産減価償却率"/>
        <xdr:cNvSpPr txBox="1"/>
      </xdr:nvSpPr>
      <xdr:spPr>
        <a:xfrm>
          <a:off x="15266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21" name="n_3main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522" name="n_4mainValue【学校施設】&#10;有形固定資産減価償却率"/>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6" name="テキスト ボックス 535"/>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8" name="テキスト ボックス 537"/>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40" name="テキスト ボックス 539"/>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44" name="直線コネクタ 543"/>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45"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46" name="直線コネクタ 545"/>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47"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48" name="直線コネクタ 547"/>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49"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50" name="フローチャート: 判断 549"/>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51" name="フローチャート: 判断 550"/>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52" name="フローチャート: 判断 551"/>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53" name="フローチャート: 判断 552"/>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54" name="フローチャート: 判断 553"/>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116124</xdr:rowOff>
    </xdr:from>
    <xdr:to>
      <xdr:col>116</xdr:col>
      <xdr:colOff>114300</xdr:colOff>
      <xdr:row>62</xdr:row>
      <xdr:rowOff>46274</xdr:rowOff>
    </xdr:to>
    <xdr:sp macro="" textlink="">
      <xdr:nvSpPr>
        <xdr:cNvPr id="560" name="楕円 559"/>
        <xdr:cNvSpPr/>
      </xdr:nvSpPr>
      <xdr:spPr>
        <a:xfrm>
          <a:off x="22110700" y="10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139001</xdr:rowOff>
    </xdr:from>
    <xdr:ext cx="469744" cy="259045"/>
    <xdr:sp macro="" textlink="">
      <xdr:nvSpPr>
        <xdr:cNvPr id="561" name="【学校施設】&#10;一人当たり面積該当値テキスト"/>
        <xdr:cNvSpPr txBox="1"/>
      </xdr:nvSpPr>
      <xdr:spPr>
        <a:xfrm>
          <a:off x="22199600" y="104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126868</xdr:rowOff>
    </xdr:from>
    <xdr:to>
      <xdr:col>112</xdr:col>
      <xdr:colOff>38100</xdr:colOff>
      <xdr:row>62</xdr:row>
      <xdr:rowOff>57018</xdr:rowOff>
    </xdr:to>
    <xdr:sp macro="" textlink="">
      <xdr:nvSpPr>
        <xdr:cNvPr id="562" name="楕円 561"/>
        <xdr:cNvSpPr/>
      </xdr:nvSpPr>
      <xdr:spPr>
        <a:xfrm>
          <a:off x="21272500" y="105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166924</xdr:rowOff>
    </xdr:from>
    <xdr:to>
      <xdr:col>116</xdr:col>
      <xdr:colOff>63500</xdr:colOff>
      <xdr:row>62</xdr:row>
      <xdr:rowOff>6218</xdr:rowOff>
    </xdr:to>
    <xdr:cxnSp macro="">
      <xdr:nvCxnSpPr>
        <xdr:cNvPr id="563" name="直線コネクタ 562"/>
        <xdr:cNvCxnSpPr/>
      </xdr:nvCxnSpPr>
      <xdr:spPr>
        <a:xfrm flipV="1">
          <a:off x="21323300" y="10625374"/>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123622</xdr:rowOff>
    </xdr:from>
    <xdr:to>
      <xdr:col>102</xdr:col>
      <xdr:colOff>165100</xdr:colOff>
      <xdr:row>63</xdr:row>
      <xdr:rowOff>53772</xdr:rowOff>
    </xdr:to>
    <xdr:sp macro="" textlink="">
      <xdr:nvSpPr>
        <xdr:cNvPr id="564" name="楕円 563"/>
        <xdr:cNvSpPr/>
      </xdr:nvSpPr>
      <xdr:spPr>
        <a:xfrm>
          <a:off x="19494500" y="107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126731</xdr:rowOff>
    </xdr:from>
    <xdr:to>
      <xdr:col>98</xdr:col>
      <xdr:colOff>38100</xdr:colOff>
      <xdr:row>63</xdr:row>
      <xdr:rowOff>56881</xdr:rowOff>
    </xdr:to>
    <xdr:sp macro="" textlink="">
      <xdr:nvSpPr>
        <xdr:cNvPr id="565" name="楕円 564"/>
        <xdr:cNvSpPr/>
      </xdr:nvSpPr>
      <xdr:spPr>
        <a:xfrm>
          <a:off x="18605500" y="107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2972</xdr:rowOff>
    </xdr:from>
    <xdr:to>
      <xdr:col>102</xdr:col>
      <xdr:colOff>114300</xdr:colOff>
      <xdr:row>63</xdr:row>
      <xdr:rowOff>6081</xdr:rowOff>
    </xdr:to>
    <xdr:cxnSp macro="">
      <xdr:nvCxnSpPr>
        <xdr:cNvPr id="566" name="直線コネクタ 565"/>
        <xdr:cNvCxnSpPr/>
      </xdr:nvCxnSpPr>
      <xdr:spPr>
        <a:xfrm flipV="1">
          <a:off x="18656300" y="1080432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67"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68"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69"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70"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73545</xdr:rowOff>
    </xdr:from>
    <xdr:ext cx="469744" cy="259045"/>
    <xdr:sp macro="" textlink="">
      <xdr:nvSpPr>
        <xdr:cNvPr id="571" name="n_1mainValue【学校施設】&#10;一人当たり面積"/>
        <xdr:cNvSpPr txBox="1"/>
      </xdr:nvSpPr>
      <xdr:spPr>
        <a:xfrm>
          <a:off x="21075727" y="103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44899</xdr:rowOff>
    </xdr:from>
    <xdr:ext cx="469744" cy="259045"/>
    <xdr:sp macro="" textlink="">
      <xdr:nvSpPr>
        <xdr:cNvPr id="572" name="n_3mainValue【学校施設】&#10;一人当たり面積"/>
        <xdr:cNvSpPr txBox="1"/>
      </xdr:nvSpPr>
      <xdr:spPr>
        <a:xfrm>
          <a:off x="19310427" y="1084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48008</xdr:rowOff>
    </xdr:from>
    <xdr:ext cx="469744" cy="259045"/>
    <xdr:sp macro="" textlink="">
      <xdr:nvSpPr>
        <xdr:cNvPr id="573" name="n_4mainValue【学校施設】&#10;一人当たり面積"/>
        <xdr:cNvSpPr txBox="1"/>
      </xdr:nvSpPr>
      <xdr:spPr>
        <a:xfrm>
          <a:off x="18421427" y="1084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2" name="テキスト ボックス 6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2" name="テキスト ボックス 6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15" name="直線コネクタ 61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7" name="直線コネクタ 6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18"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19" name="直線コネクタ 61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20" name="【公民館】&#10;有形固定資産減価償却率平均値テキスト"/>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21" name="フローチャート: 判断 620"/>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22" name="フローチャート: 判断 621"/>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23" name="フローチャート: 判断 622"/>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24" name="フローチャート: 判断 623"/>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25" name="フローチャート: 判断 624"/>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631" name="楕円 630"/>
        <xdr:cNvSpPr/>
      </xdr:nvSpPr>
      <xdr:spPr>
        <a:xfrm>
          <a:off x="16268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111958</xdr:rowOff>
    </xdr:from>
    <xdr:ext cx="405111" cy="259045"/>
    <xdr:sp macro="" textlink="">
      <xdr:nvSpPr>
        <xdr:cNvPr id="632" name="【公民館】&#10;有形固定資産減価償却率該当値テキスト"/>
        <xdr:cNvSpPr txBox="1"/>
      </xdr:nvSpPr>
      <xdr:spPr>
        <a:xfrm>
          <a:off x="16357600" y="1777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51526</xdr:rowOff>
    </xdr:from>
    <xdr:to>
      <xdr:col>81</xdr:col>
      <xdr:colOff>101600</xdr:colOff>
      <xdr:row>104</xdr:row>
      <xdr:rowOff>153126</xdr:rowOff>
    </xdr:to>
    <xdr:sp macro="" textlink="">
      <xdr:nvSpPr>
        <xdr:cNvPr id="633" name="楕円 632"/>
        <xdr:cNvSpPr/>
      </xdr:nvSpPr>
      <xdr:spPr>
        <a:xfrm>
          <a:off x="15430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139881</xdr:rowOff>
    </xdr:to>
    <xdr:cxnSp macro="">
      <xdr:nvCxnSpPr>
        <xdr:cNvPr id="634" name="直線コネクタ 633"/>
        <xdr:cNvCxnSpPr/>
      </xdr:nvCxnSpPr>
      <xdr:spPr>
        <a:xfrm>
          <a:off x="15481300" y="179331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131536</xdr:rowOff>
    </xdr:from>
    <xdr:to>
      <xdr:col>72</xdr:col>
      <xdr:colOff>38100</xdr:colOff>
      <xdr:row>105</xdr:row>
      <xdr:rowOff>61686</xdr:rowOff>
    </xdr:to>
    <xdr:sp macro="" textlink="">
      <xdr:nvSpPr>
        <xdr:cNvPr id="635" name="楕円 634"/>
        <xdr:cNvSpPr/>
      </xdr:nvSpPr>
      <xdr:spPr>
        <a:xfrm>
          <a:off x="13652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38463</xdr:rowOff>
    </xdr:from>
    <xdr:to>
      <xdr:col>67</xdr:col>
      <xdr:colOff>101600</xdr:colOff>
      <xdr:row>105</xdr:row>
      <xdr:rowOff>140063</xdr:rowOff>
    </xdr:to>
    <xdr:sp macro="" textlink="">
      <xdr:nvSpPr>
        <xdr:cNvPr id="636" name="楕円 635"/>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10886</xdr:rowOff>
    </xdr:from>
    <xdr:to>
      <xdr:col>71</xdr:col>
      <xdr:colOff>177800</xdr:colOff>
      <xdr:row>105</xdr:row>
      <xdr:rowOff>89263</xdr:rowOff>
    </xdr:to>
    <xdr:cxnSp macro="">
      <xdr:nvCxnSpPr>
        <xdr:cNvPr id="637" name="直線コネクタ 636"/>
        <xdr:cNvCxnSpPr/>
      </xdr:nvCxnSpPr>
      <xdr:spPr>
        <a:xfrm flipV="1">
          <a:off x="12814300" y="1801313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38" name="n_1aveValue【公民館】&#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39" name="n_2ave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40" name="n_3aveValue【公民館】&#10;有形固定資産減価償却率"/>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41" name="n_4aveValue【公民館】&#10;有形固定資産減価償却率"/>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169653</xdr:rowOff>
    </xdr:from>
    <xdr:ext cx="405111" cy="259045"/>
    <xdr:sp macro="" textlink="">
      <xdr:nvSpPr>
        <xdr:cNvPr id="642" name="n_1mainValue【公民館】&#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78213</xdr:rowOff>
    </xdr:from>
    <xdr:ext cx="405111" cy="259045"/>
    <xdr:sp macro="" textlink="">
      <xdr:nvSpPr>
        <xdr:cNvPr id="643" name="n_3mainValue【公民館】&#10;有形固定資産減価償却率"/>
        <xdr:cNvSpPr txBox="1"/>
      </xdr:nvSpPr>
      <xdr:spPr>
        <a:xfrm>
          <a:off x="13500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156590</xdr:rowOff>
    </xdr:from>
    <xdr:ext cx="405111" cy="259045"/>
    <xdr:sp macro="" textlink="">
      <xdr:nvSpPr>
        <xdr:cNvPr id="644" name="n_4mainValue【公民館】&#10;有形固定資産減価償却率"/>
        <xdr:cNvSpPr txBox="1"/>
      </xdr:nvSpPr>
      <xdr:spPr>
        <a:xfrm>
          <a:off x="12611744"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0" name="テキスト ボックス 659"/>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2" name="テキスト ボックス 661"/>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4" name="テキスト ボックス 663"/>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6" name="テキスト ボックス 66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68" name="直線コネクタ 667"/>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69"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70" name="直線コネクタ 669"/>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71"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72" name="直線コネクタ 671"/>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673" name="【公民館】&#10;一人当たり面積平均値テキスト"/>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74" name="フローチャート: 判断 673"/>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675" name="フローチャート: 判断 674"/>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676" name="フローチャート: 判断 675"/>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677" name="フローチャート: 判断 676"/>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678" name="フローチャート: 判断 677"/>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31953</xdr:rowOff>
    </xdr:from>
    <xdr:to>
      <xdr:col>116</xdr:col>
      <xdr:colOff>114300</xdr:colOff>
      <xdr:row>106</xdr:row>
      <xdr:rowOff>133553</xdr:rowOff>
    </xdr:to>
    <xdr:sp macro="" textlink="">
      <xdr:nvSpPr>
        <xdr:cNvPr id="684" name="楕円 683"/>
        <xdr:cNvSpPr/>
      </xdr:nvSpPr>
      <xdr:spPr>
        <a:xfrm>
          <a:off x="22110700" y="182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54830</xdr:rowOff>
    </xdr:from>
    <xdr:ext cx="469744" cy="259045"/>
    <xdr:sp macro="" textlink="">
      <xdr:nvSpPr>
        <xdr:cNvPr id="685" name="【公民館】&#10;一人当たり面積該当値テキスト"/>
        <xdr:cNvSpPr txBox="1"/>
      </xdr:nvSpPr>
      <xdr:spPr>
        <a:xfrm>
          <a:off x="22199600" y="1805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39421</xdr:rowOff>
    </xdr:from>
    <xdr:to>
      <xdr:col>112</xdr:col>
      <xdr:colOff>38100</xdr:colOff>
      <xdr:row>106</xdr:row>
      <xdr:rowOff>141021</xdr:rowOff>
    </xdr:to>
    <xdr:sp macro="" textlink="">
      <xdr:nvSpPr>
        <xdr:cNvPr id="686" name="楕円 685"/>
        <xdr:cNvSpPr/>
      </xdr:nvSpPr>
      <xdr:spPr>
        <a:xfrm>
          <a:off x="21272500" y="182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82753</xdr:rowOff>
    </xdr:from>
    <xdr:to>
      <xdr:col>116</xdr:col>
      <xdr:colOff>63500</xdr:colOff>
      <xdr:row>106</xdr:row>
      <xdr:rowOff>90221</xdr:rowOff>
    </xdr:to>
    <xdr:cxnSp macro="">
      <xdr:nvCxnSpPr>
        <xdr:cNvPr id="687" name="直線コネクタ 686"/>
        <xdr:cNvCxnSpPr/>
      </xdr:nvCxnSpPr>
      <xdr:spPr>
        <a:xfrm flipV="1">
          <a:off x="21323300" y="18256453"/>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130480</xdr:rowOff>
    </xdr:from>
    <xdr:to>
      <xdr:col>102</xdr:col>
      <xdr:colOff>165100</xdr:colOff>
      <xdr:row>108</xdr:row>
      <xdr:rowOff>60630</xdr:rowOff>
    </xdr:to>
    <xdr:sp macro="" textlink="">
      <xdr:nvSpPr>
        <xdr:cNvPr id="688" name="楕円 687"/>
        <xdr:cNvSpPr/>
      </xdr:nvSpPr>
      <xdr:spPr>
        <a:xfrm>
          <a:off x="19494500" y="184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133147</xdr:rowOff>
    </xdr:from>
    <xdr:to>
      <xdr:col>98</xdr:col>
      <xdr:colOff>38100</xdr:colOff>
      <xdr:row>108</xdr:row>
      <xdr:rowOff>63297</xdr:rowOff>
    </xdr:to>
    <xdr:sp macro="" textlink="">
      <xdr:nvSpPr>
        <xdr:cNvPr id="689" name="楕円 688"/>
        <xdr:cNvSpPr/>
      </xdr:nvSpPr>
      <xdr:spPr>
        <a:xfrm>
          <a:off x="18605500" y="184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9830</xdr:rowOff>
    </xdr:from>
    <xdr:to>
      <xdr:col>102</xdr:col>
      <xdr:colOff>114300</xdr:colOff>
      <xdr:row>108</xdr:row>
      <xdr:rowOff>12497</xdr:rowOff>
    </xdr:to>
    <xdr:cxnSp macro="">
      <xdr:nvCxnSpPr>
        <xdr:cNvPr id="690" name="直線コネクタ 689"/>
        <xdr:cNvCxnSpPr/>
      </xdr:nvCxnSpPr>
      <xdr:spPr>
        <a:xfrm flipV="1">
          <a:off x="18656300" y="1852643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691" name="n_1aveValue【公民館】&#10;一人当たり面積"/>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692" name="n_2aveValue【公民館】&#10;一人当たり面積"/>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693" name="n_3aveValue【公民館】&#10;一人当たり面積"/>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694" name="n_4aveValue【公民館】&#10;一人当たり面積"/>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157548</xdr:rowOff>
    </xdr:from>
    <xdr:ext cx="469744" cy="259045"/>
    <xdr:sp macro="" textlink="">
      <xdr:nvSpPr>
        <xdr:cNvPr id="695" name="n_1mainValue【公民館】&#10;一人当たり面積"/>
        <xdr:cNvSpPr txBox="1"/>
      </xdr:nvSpPr>
      <xdr:spPr>
        <a:xfrm>
          <a:off x="21075727" y="179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77157</xdr:rowOff>
    </xdr:from>
    <xdr:ext cx="469744" cy="259045"/>
    <xdr:sp macro="" textlink="">
      <xdr:nvSpPr>
        <xdr:cNvPr id="696" name="n_3mainValue【公民館】&#10;一人当たり面積"/>
        <xdr:cNvSpPr txBox="1"/>
      </xdr:nvSpPr>
      <xdr:spPr>
        <a:xfrm>
          <a:off x="19310427" y="182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79824</xdr:rowOff>
    </xdr:from>
    <xdr:ext cx="469744" cy="259045"/>
    <xdr:sp macro="" textlink="">
      <xdr:nvSpPr>
        <xdr:cNvPr id="697" name="n_4mainValue【公民館】&#10;一人当たり面積"/>
        <xdr:cNvSpPr txBox="1"/>
      </xdr:nvSpPr>
      <xdr:spPr>
        <a:xfrm>
          <a:off x="18421427" y="182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類似団体と比較すると有形固定資産減価償却率が高く、特に道路と公営住宅の老朽化が進んでいる。</a:t>
          </a:r>
          <a:endParaRPr lang="ja-JP" altLang="ja-JP" sz="1400">
            <a:effectLst/>
          </a:endParaRPr>
        </a:p>
        <a:p>
          <a:r>
            <a:rPr kumimoji="1" lang="ja-JP" altLang="ja-JP" sz="1100">
              <a:solidFill>
                <a:schemeClr val="dk1"/>
              </a:solidFill>
              <a:effectLst/>
              <a:latin typeface="+mn-lt"/>
              <a:ea typeface="+mn-ea"/>
              <a:cs typeface="+mn-cs"/>
            </a:rPr>
            <a:t>道路では、ひび割れや轍掘れの目立つ道路を優先して、長寿命化のための修繕工事を計画的に実施している。</a:t>
          </a:r>
          <a:endParaRPr lang="ja-JP" altLang="ja-JP" sz="1400">
            <a:effectLst/>
          </a:endParaRPr>
        </a:p>
        <a:p>
          <a:r>
            <a:rPr kumimoji="1" lang="ja-JP" altLang="ja-JP" sz="1100">
              <a:solidFill>
                <a:schemeClr val="dk1"/>
              </a:solidFill>
              <a:effectLst/>
              <a:latin typeface="+mn-lt"/>
              <a:ea typeface="+mn-ea"/>
              <a:cs typeface="+mn-cs"/>
            </a:rPr>
            <a:t>公営住宅では、町中心部の公営住宅の建て替えを計画的に進めることで老朽化対策を講じている。</a:t>
          </a:r>
          <a:endParaRPr lang="ja-JP" altLang="ja-JP" sz="1400">
            <a:effectLst/>
          </a:endParaRPr>
        </a:p>
        <a:p>
          <a:r>
            <a:rPr kumimoji="1" lang="ja-JP" altLang="ja-JP" sz="1100">
              <a:solidFill>
                <a:schemeClr val="dk1"/>
              </a:solidFill>
              <a:effectLst/>
              <a:latin typeface="+mn-lt"/>
              <a:ea typeface="+mn-ea"/>
              <a:cs typeface="+mn-cs"/>
            </a:rPr>
            <a:t>今後も老朽化の著しい施設等を優先して、公共施設等総合管理計画及び個別施設計画に基づき対策に取り組んでいく。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
2,707
527.27
4,917,873
4,782,121
135,752
3,128,998
4,864,129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81280</xdr:rowOff>
    </xdr:from>
    <xdr:to>
      <xdr:col>24</xdr:col>
      <xdr:colOff>114300</xdr:colOff>
      <xdr:row>34</xdr:row>
      <xdr:rowOff>11430</xdr:rowOff>
    </xdr:to>
    <xdr:sp macro="" textlink="">
      <xdr:nvSpPr>
        <xdr:cNvPr id="72" name="楕円 71"/>
        <xdr:cNvSpPr/>
      </xdr:nvSpPr>
      <xdr:spPr>
        <a:xfrm>
          <a:off x="45847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167657</xdr:rowOff>
    </xdr:from>
    <xdr:ext cx="340478" cy="259045"/>
    <xdr:sp macro="" textlink="">
      <xdr:nvSpPr>
        <xdr:cNvPr id="73" name="【図書館】&#10;有形固定資産減価償却率該当値テキスト"/>
        <xdr:cNvSpPr txBox="1"/>
      </xdr:nvSpPr>
      <xdr:spPr>
        <a:xfrm>
          <a:off x="4673600" y="5654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54610</xdr:rowOff>
    </xdr:from>
    <xdr:to>
      <xdr:col>20</xdr:col>
      <xdr:colOff>38100</xdr:colOff>
      <xdr:row>33</xdr:row>
      <xdr:rowOff>156210</xdr:rowOff>
    </xdr:to>
    <xdr:sp macro="" textlink="">
      <xdr:nvSpPr>
        <xdr:cNvPr id="74" name="楕円 73"/>
        <xdr:cNvSpPr/>
      </xdr:nvSpPr>
      <xdr:spPr>
        <a:xfrm>
          <a:off x="3746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105410</xdr:rowOff>
    </xdr:from>
    <xdr:to>
      <xdr:col>24</xdr:col>
      <xdr:colOff>63500</xdr:colOff>
      <xdr:row>33</xdr:row>
      <xdr:rowOff>132080</xdr:rowOff>
    </xdr:to>
    <xdr:cxnSp macro="">
      <xdr:nvCxnSpPr>
        <xdr:cNvPr id="75" name="直線コネクタ 74"/>
        <xdr:cNvCxnSpPr/>
      </xdr:nvCxnSpPr>
      <xdr:spPr>
        <a:xfrm>
          <a:off x="3797300" y="57632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16510</xdr:rowOff>
    </xdr:from>
    <xdr:to>
      <xdr:col>10</xdr:col>
      <xdr:colOff>165100</xdr:colOff>
      <xdr:row>35</xdr:row>
      <xdr:rowOff>118110</xdr:rowOff>
    </xdr:to>
    <xdr:sp macro="" textlink="">
      <xdr:nvSpPr>
        <xdr:cNvPr id="76" name="楕円 75"/>
        <xdr:cNvSpPr/>
      </xdr:nvSpPr>
      <xdr:spPr>
        <a:xfrm>
          <a:off x="196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162560</xdr:rowOff>
    </xdr:from>
    <xdr:to>
      <xdr:col>6</xdr:col>
      <xdr:colOff>38100</xdr:colOff>
      <xdr:row>35</xdr:row>
      <xdr:rowOff>92710</xdr:rowOff>
    </xdr:to>
    <xdr:sp macro="" textlink="">
      <xdr:nvSpPr>
        <xdr:cNvPr id="77" name="楕円 76"/>
        <xdr:cNvSpPr/>
      </xdr:nvSpPr>
      <xdr:spPr>
        <a:xfrm>
          <a:off x="107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41910</xdr:rowOff>
    </xdr:from>
    <xdr:to>
      <xdr:col>10</xdr:col>
      <xdr:colOff>114300</xdr:colOff>
      <xdr:row>35</xdr:row>
      <xdr:rowOff>67310</xdr:rowOff>
    </xdr:to>
    <xdr:cxnSp macro="">
      <xdr:nvCxnSpPr>
        <xdr:cNvPr id="78" name="直線コネクタ 77"/>
        <xdr:cNvCxnSpPr/>
      </xdr:nvCxnSpPr>
      <xdr:spPr>
        <a:xfrm>
          <a:off x="1130300" y="60426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11447</xdr:rowOff>
    </xdr:from>
    <xdr:ext cx="405111" cy="259045"/>
    <xdr:sp macro="" textlink="">
      <xdr:nvSpPr>
        <xdr:cNvPr id="79" name="n_1aveValue【図書館】&#10;有形固定資産減価償却率"/>
        <xdr:cNvSpPr txBox="1"/>
      </xdr:nvSpPr>
      <xdr:spPr>
        <a:xfrm>
          <a:off x="3582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0" name="n_2aveValue【図書館】&#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119397</xdr:rowOff>
    </xdr:from>
    <xdr:ext cx="405111" cy="259045"/>
    <xdr:sp macro="" textlink="">
      <xdr:nvSpPr>
        <xdr:cNvPr id="81" name="n_3aveValue【図書館】&#10;有形固定資産減価償却率"/>
        <xdr:cNvSpPr txBox="1"/>
      </xdr:nvSpPr>
      <xdr:spPr>
        <a:xfrm>
          <a:off x="1816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87647</xdr:rowOff>
    </xdr:from>
    <xdr:ext cx="405111" cy="259045"/>
    <xdr:sp macro="" textlink="">
      <xdr:nvSpPr>
        <xdr:cNvPr id="82" name="n_4aveValue【図書館】&#10;有形固定資産減価償却率"/>
        <xdr:cNvSpPr txBox="1"/>
      </xdr:nvSpPr>
      <xdr:spPr>
        <a:xfrm>
          <a:off x="927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1287</xdr:rowOff>
    </xdr:from>
    <xdr:ext cx="340478" cy="259045"/>
    <xdr:sp macro="" textlink="">
      <xdr:nvSpPr>
        <xdr:cNvPr id="83" name="n_1mainValue【図書館】&#10;有形固定資産減価償却率"/>
        <xdr:cNvSpPr txBox="1"/>
      </xdr:nvSpPr>
      <xdr:spPr>
        <a:xfrm>
          <a:off x="3614361" y="5487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134637</xdr:rowOff>
    </xdr:from>
    <xdr:ext cx="405111" cy="259045"/>
    <xdr:sp macro="" textlink="">
      <xdr:nvSpPr>
        <xdr:cNvPr id="84" name="n_3mainValue【図書館】&#10;有形固定資産減価償却率"/>
        <xdr:cNvSpPr txBox="1"/>
      </xdr:nvSpPr>
      <xdr:spPr>
        <a:xfrm>
          <a:off x="1816744"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109237</xdr:rowOff>
    </xdr:from>
    <xdr:ext cx="405111" cy="259045"/>
    <xdr:sp macro="" textlink="">
      <xdr:nvSpPr>
        <xdr:cNvPr id="85" name="n_4mainValue【図書館】&#10;有形固定資産減価償却率"/>
        <xdr:cNvSpPr txBox="1"/>
      </xdr:nvSpPr>
      <xdr:spPr>
        <a:xfrm>
          <a:off x="927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07" name="直線コネクタ 106"/>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08"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09" name="直線コネクタ 108"/>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0"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1" name="直線コネクタ 110"/>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2" name="【図書館】&#10;一人当たり面積平均値テキスト"/>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3" name="フローチャート: 判断 112"/>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4" name="フローチャート: 判断 113"/>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5" name="フローチャート: 判断 114"/>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16" name="フローチャート: 判断 115"/>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17" name="フローチャート: 判断 116"/>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80264</xdr:rowOff>
    </xdr:from>
    <xdr:to>
      <xdr:col>55</xdr:col>
      <xdr:colOff>50800</xdr:colOff>
      <xdr:row>42</xdr:row>
      <xdr:rowOff>10414</xdr:rowOff>
    </xdr:to>
    <xdr:sp macro="" textlink="">
      <xdr:nvSpPr>
        <xdr:cNvPr id="123" name="楕円 122"/>
        <xdr:cNvSpPr/>
      </xdr:nvSpPr>
      <xdr:spPr>
        <a:xfrm>
          <a:off x="10426700" y="7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166641</xdr:rowOff>
    </xdr:from>
    <xdr:ext cx="469744" cy="259045"/>
    <xdr:sp macro="" textlink="">
      <xdr:nvSpPr>
        <xdr:cNvPr id="124" name="【図書館】&#10;一人当たり面積該当値テキスト"/>
        <xdr:cNvSpPr txBox="1"/>
      </xdr:nvSpPr>
      <xdr:spPr>
        <a:xfrm>
          <a:off x="10515600" y="70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80264</xdr:rowOff>
    </xdr:from>
    <xdr:to>
      <xdr:col>50</xdr:col>
      <xdr:colOff>165100</xdr:colOff>
      <xdr:row>42</xdr:row>
      <xdr:rowOff>10414</xdr:rowOff>
    </xdr:to>
    <xdr:sp macro="" textlink="">
      <xdr:nvSpPr>
        <xdr:cNvPr id="125" name="楕円 124"/>
        <xdr:cNvSpPr/>
      </xdr:nvSpPr>
      <xdr:spPr>
        <a:xfrm>
          <a:off x="9588500" y="7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131064</xdr:rowOff>
    </xdr:from>
    <xdr:to>
      <xdr:col>55</xdr:col>
      <xdr:colOff>0</xdr:colOff>
      <xdr:row>41</xdr:row>
      <xdr:rowOff>131064</xdr:rowOff>
    </xdr:to>
    <xdr:cxnSp macro="">
      <xdr:nvCxnSpPr>
        <xdr:cNvPr id="126" name="直線コネクタ 125"/>
        <xdr:cNvCxnSpPr/>
      </xdr:nvCxnSpPr>
      <xdr:spPr>
        <a:xfrm>
          <a:off x="9639300" y="7160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48260</xdr:rowOff>
    </xdr:from>
    <xdr:to>
      <xdr:col>41</xdr:col>
      <xdr:colOff>101600</xdr:colOff>
      <xdr:row>35</xdr:row>
      <xdr:rowOff>149860</xdr:rowOff>
    </xdr:to>
    <xdr:sp macro="" textlink="">
      <xdr:nvSpPr>
        <xdr:cNvPr id="127" name="楕円 126"/>
        <xdr:cNvSpPr/>
      </xdr:nvSpPr>
      <xdr:spPr>
        <a:xfrm>
          <a:off x="781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35</xdr:row>
      <xdr:rowOff>68834</xdr:rowOff>
    </xdr:from>
    <xdr:to>
      <xdr:col>36</xdr:col>
      <xdr:colOff>165100</xdr:colOff>
      <xdr:row>35</xdr:row>
      <xdr:rowOff>170434</xdr:rowOff>
    </xdr:to>
    <xdr:sp macro="" textlink="">
      <xdr:nvSpPr>
        <xdr:cNvPr id="128" name="楕円 127"/>
        <xdr:cNvSpPr/>
      </xdr:nvSpPr>
      <xdr:spPr>
        <a:xfrm>
          <a:off x="6921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99060</xdr:rowOff>
    </xdr:from>
    <xdr:to>
      <xdr:col>41</xdr:col>
      <xdr:colOff>50800</xdr:colOff>
      <xdr:row>35</xdr:row>
      <xdr:rowOff>119634</xdr:rowOff>
    </xdr:to>
    <xdr:cxnSp macro="">
      <xdr:nvCxnSpPr>
        <xdr:cNvPr id="129" name="直線コネクタ 128"/>
        <xdr:cNvCxnSpPr/>
      </xdr:nvCxnSpPr>
      <xdr:spPr>
        <a:xfrm flipV="1">
          <a:off x="6972300" y="60998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0" name="n_1aveValue【図書館】&#10;一人当たり面積"/>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1"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159275</xdr:rowOff>
    </xdr:from>
    <xdr:ext cx="469744" cy="259045"/>
    <xdr:sp macro="" textlink="">
      <xdr:nvSpPr>
        <xdr:cNvPr id="132" name="n_3aveValue【図書館】&#10;一人当たり面積"/>
        <xdr:cNvSpPr txBox="1"/>
      </xdr:nvSpPr>
      <xdr:spPr>
        <a:xfrm>
          <a:off x="7626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12971</xdr:rowOff>
    </xdr:from>
    <xdr:ext cx="469744" cy="259045"/>
    <xdr:sp macro="" textlink="">
      <xdr:nvSpPr>
        <xdr:cNvPr id="133" name="n_4aveValue【図書館】&#10;一人当たり面積"/>
        <xdr:cNvSpPr txBox="1"/>
      </xdr:nvSpPr>
      <xdr:spPr>
        <a:xfrm>
          <a:off x="67374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1541</xdr:rowOff>
    </xdr:from>
    <xdr:ext cx="469744" cy="259045"/>
    <xdr:sp macro="" textlink="">
      <xdr:nvSpPr>
        <xdr:cNvPr id="134" name="n_1mainValue【図書館】&#10;一人当たり面積"/>
        <xdr:cNvSpPr txBox="1"/>
      </xdr:nvSpPr>
      <xdr:spPr>
        <a:xfrm>
          <a:off x="9391727" y="72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166387</xdr:rowOff>
    </xdr:from>
    <xdr:ext cx="469744" cy="259045"/>
    <xdr:sp macro="" textlink="">
      <xdr:nvSpPr>
        <xdr:cNvPr id="135" name="n_3mainValue【図書館】&#10;一人当たり面積"/>
        <xdr:cNvSpPr txBox="1"/>
      </xdr:nvSpPr>
      <xdr:spPr>
        <a:xfrm>
          <a:off x="7626427"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15511</xdr:rowOff>
    </xdr:from>
    <xdr:ext cx="469744" cy="259045"/>
    <xdr:sp macro="" textlink="">
      <xdr:nvSpPr>
        <xdr:cNvPr id="136" name="n_4mainValue【図書館】&#10;一人当たり面積"/>
        <xdr:cNvSpPr txBox="1"/>
      </xdr:nvSpPr>
      <xdr:spPr>
        <a:xfrm>
          <a:off x="67374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1" name="直線コネクタ 160"/>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64"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65" name="直線コネクタ 164"/>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66"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67" name="フローチャート: 判断 166"/>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68" name="フローチャート: 判断 167"/>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69" name="フローチャート: 判断 168"/>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0" name="フローチャート: 判断 169"/>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1" name="フローチャート: 判断 170"/>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77" name="楕円 176"/>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53992</xdr:rowOff>
    </xdr:from>
    <xdr:ext cx="405111" cy="259045"/>
    <xdr:sp macro="" textlink="">
      <xdr:nvSpPr>
        <xdr:cNvPr id="178" name="【体育館・プール】&#10;有形固定資産減価償却率該当値テキスト"/>
        <xdr:cNvSpPr txBox="1"/>
      </xdr:nvSpPr>
      <xdr:spPr>
        <a:xfrm>
          <a:off x="4673600"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79" name="楕円 178"/>
        <xdr:cNvSpPr/>
      </xdr:nvSpPr>
      <xdr:spPr>
        <a:xfrm>
          <a:off x="3746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81915</xdr:rowOff>
    </xdr:to>
    <xdr:cxnSp macro="">
      <xdr:nvCxnSpPr>
        <xdr:cNvPr id="180" name="直線コネクタ 179"/>
        <xdr:cNvCxnSpPr/>
      </xdr:nvCxnSpPr>
      <xdr:spPr>
        <a:xfrm>
          <a:off x="3797300" y="103460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1" name="楕円 180"/>
        <xdr:cNvSpPr/>
      </xdr:nvSpPr>
      <xdr:spPr>
        <a:xfrm>
          <a:off x="1968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97790</xdr:rowOff>
    </xdr:from>
    <xdr:to>
      <xdr:col>6</xdr:col>
      <xdr:colOff>38100</xdr:colOff>
      <xdr:row>60</xdr:row>
      <xdr:rowOff>27940</xdr:rowOff>
    </xdr:to>
    <xdr:sp macro="" textlink="">
      <xdr:nvSpPr>
        <xdr:cNvPr id="182" name="楕円 181"/>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17145</xdr:rowOff>
    </xdr:to>
    <xdr:cxnSp macro="">
      <xdr:nvCxnSpPr>
        <xdr:cNvPr id="183" name="直線コネクタ 182"/>
        <xdr:cNvCxnSpPr/>
      </xdr:nvCxnSpPr>
      <xdr:spPr>
        <a:xfrm>
          <a:off x="1130300" y="10264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84"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85"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86"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87" name="n_4ave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126382</xdr:rowOff>
    </xdr:from>
    <xdr:ext cx="405111" cy="259045"/>
    <xdr:sp macro="" textlink="">
      <xdr:nvSpPr>
        <xdr:cNvPr id="188" name="n_1mainValue【体育館・プール】&#10;有形固定資産減価償却率"/>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89" name="n_3main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190" name="n_4mainValue【体育館・プール】&#10;有形固定資産減価償却率"/>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16" name="直線コネクタ 215"/>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17"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18" name="直線コネクタ 217"/>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19"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20" name="直線コネクタ 219"/>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21"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22" name="フローチャート: 判断 221"/>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23" name="フローチャート: 判断 222"/>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24" name="フローチャート: 判断 223"/>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25" name="フローチャート: 判断 224"/>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26" name="フローチャート: 判断 225"/>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147103</xdr:rowOff>
    </xdr:from>
    <xdr:to>
      <xdr:col>55</xdr:col>
      <xdr:colOff>50800</xdr:colOff>
      <xdr:row>59</xdr:row>
      <xdr:rowOff>77253</xdr:rowOff>
    </xdr:to>
    <xdr:sp macro="" textlink="">
      <xdr:nvSpPr>
        <xdr:cNvPr id="232" name="楕円 231"/>
        <xdr:cNvSpPr/>
      </xdr:nvSpPr>
      <xdr:spPr>
        <a:xfrm>
          <a:off x="10426700" y="100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169980</xdr:rowOff>
    </xdr:from>
    <xdr:ext cx="469744" cy="259045"/>
    <xdr:sp macro="" textlink="">
      <xdr:nvSpPr>
        <xdr:cNvPr id="233" name="【体育館・プール】&#10;一人当たり面積該当値テキスト"/>
        <xdr:cNvSpPr txBox="1"/>
      </xdr:nvSpPr>
      <xdr:spPr>
        <a:xfrm>
          <a:off x="10515600" y="994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164411</xdr:rowOff>
    </xdr:from>
    <xdr:to>
      <xdr:col>50</xdr:col>
      <xdr:colOff>165100</xdr:colOff>
      <xdr:row>59</xdr:row>
      <xdr:rowOff>94561</xdr:rowOff>
    </xdr:to>
    <xdr:sp macro="" textlink="">
      <xdr:nvSpPr>
        <xdr:cNvPr id="234" name="楕円 233"/>
        <xdr:cNvSpPr/>
      </xdr:nvSpPr>
      <xdr:spPr>
        <a:xfrm>
          <a:off x="9588500" y="101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26453</xdr:rowOff>
    </xdr:from>
    <xdr:to>
      <xdr:col>55</xdr:col>
      <xdr:colOff>0</xdr:colOff>
      <xdr:row>59</xdr:row>
      <xdr:rowOff>43761</xdr:rowOff>
    </xdr:to>
    <xdr:cxnSp macro="">
      <xdr:nvCxnSpPr>
        <xdr:cNvPr id="235" name="直線コネクタ 234"/>
        <xdr:cNvCxnSpPr/>
      </xdr:nvCxnSpPr>
      <xdr:spPr>
        <a:xfrm flipV="1">
          <a:off x="9639300" y="10142003"/>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138938</xdr:rowOff>
    </xdr:from>
    <xdr:to>
      <xdr:col>41</xdr:col>
      <xdr:colOff>101600</xdr:colOff>
      <xdr:row>62</xdr:row>
      <xdr:rowOff>69088</xdr:rowOff>
    </xdr:to>
    <xdr:sp macro="" textlink="">
      <xdr:nvSpPr>
        <xdr:cNvPr id="236" name="楕円 235"/>
        <xdr:cNvSpPr/>
      </xdr:nvSpPr>
      <xdr:spPr>
        <a:xfrm>
          <a:off x="7810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147103</xdr:rowOff>
    </xdr:from>
    <xdr:to>
      <xdr:col>36</xdr:col>
      <xdr:colOff>165100</xdr:colOff>
      <xdr:row>62</xdr:row>
      <xdr:rowOff>77253</xdr:rowOff>
    </xdr:to>
    <xdr:sp macro="" textlink="">
      <xdr:nvSpPr>
        <xdr:cNvPr id="237" name="楕円 236"/>
        <xdr:cNvSpPr/>
      </xdr:nvSpPr>
      <xdr:spPr>
        <a:xfrm>
          <a:off x="6921500" y="106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18288</xdr:rowOff>
    </xdr:from>
    <xdr:to>
      <xdr:col>41</xdr:col>
      <xdr:colOff>50800</xdr:colOff>
      <xdr:row>62</xdr:row>
      <xdr:rowOff>26453</xdr:rowOff>
    </xdr:to>
    <xdr:cxnSp macro="">
      <xdr:nvCxnSpPr>
        <xdr:cNvPr id="238" name="直線コネクタ 237"/>
        <xdr:cNvCxnSpPr/>
      </xdr:nvCxnSpPr>
      <xdr:spPr>
        <a:xfrm flipV="1">
          <a:off x="6972300" y="106481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39"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40"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41"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42" name="n_4aveValue【体育館・プール】&#10;一人当たり面積"/>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111088</xdr:rowOff>
    </xdr:from>
    <xdr:ext cx="469744" cy="259045"/>
    <xdr:sp macro="" textlink="">
      <xdr:nvSpPr>
        <xdr:cNvPr id="243" name="n_1mainValue【体育館・プール】&#10;一人当たり面積"/>
        <xdr:cNvSpPr txBox="1"/>
      </xdr:nvSpPr>
      <xdr:spPr>
        <a:xfrm>
          <a:off x="9391727"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85615</xdr:rowOff>
    </xdr:from>
    <xdr:ext cx="469744" cy="259045"/>
    <xdr:sp macro="" textlink="">
      <xdr:nvSpPr>
        <xdr:cNvPr id="244" name="n_3mainValue【体育館・プール】&#10;一人当たり面積"/>
        <xdr:cNvSpPr txBox="1"/>
      </xdr:nvSpPr>
      <xdr:spPr>
        <a:xfrm>
          <a:off x="7626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93780</xdr:rowOff>
    </xdr:from>
    <xdr:ext cx="469744" cy="259045"/>
    <xdr:sp macro="" textlink="">
      <xdr:nvSpPr>
        <xdr:cNvPr id="245" name="n_4mainValue【体育館・プール】&#10;一人当たり面積"/>
        <xdr:cNvSpPr txBox="1"/>
      </xdr:nvSpPr>
      <xdr:spPr>
        <a:xfrm>
          <a:off x="6737427" y="1038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8" name="テキスト ボックス 25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8" name="テキスト ボックス 26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71" name="直線コネクタ 270"/>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3" name="直線コネクタ 27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74"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75" name="直線コネクタ 274"/>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76"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77" name="フローチャート: 判断 276"/>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78" name="フローチャート: 判断 277"/>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79" name="フローチャート: 判断 278"/>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80" name="フローチャート: 判断 279"/>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81" name="フローチャート: 判断 280"/>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287" name="楕円 286"/>
        <xdr:cNvSpPr/>
      </xdr:nvSpPr>
      <xdr:spPr>
        <a:xfrm>
          <a:off x="4584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70229</xdr:rowOff>
    </xdr:from>
    <xdr:ext cx="405111" cy="259045"/>
    <xdr:sp macro="" textlink="">
      <xdr:nvSpPr>
        <xdr:cNvPr id="288" name="【福祉施設】&#10;有形固定資産減価償却率該当値テキスト"/>
        <xdr:cNvSpPr txBox="1"/>
      </xdr:nvSpPr>
      <xdr:spPr>
        <a:xfrm>
          <a:off x="4673600"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54248</xdr:rowOff>
    </xdr:from>
    <xdr:to>
      <xdr:col>20</xdr:col>
      <xdr:colOff>38100</xdr:colOff>
      <xdr:row>82</xdr:row>
      <xdr:rowOff>155848</xdr:rowOff>
    </xdr:to>
    <xdr:sp macro="" textlink="">
      <xdr:nvSpPr>
        <xdr:cNvPr id="289" name="楕円 288"/>
        <xdr:cNvSpPr/>
      </xdr:nvSpPr>
      <xdr:spPr>
        <a:xfrm>
          <a:off x="3746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105048</xdr:rowOff>
    </xdr:from>
    <xdr:to>
      <xdr:col>24</xdr:col>
      <xdr:colOff>63500</xdr:colOff>
      <xdr:row>82</xdr:row>
      <xdr:rowOff>142602</xdr:rowOff>
    </xdr:to>
    <xdr:cxnSp macro="">
      <xdr:nvCxnSpPr>
        <xdr:cNvPr id="290" name="直線コネクタ 289"/>
        <xdr:cNvCxnSpPr/>
      </xdr:nvCxnSpPr>
      <xdr:spPr>
        <a:xfrm>
          <a:off x="3797300" y="14163948"/>
          <a:ext cx="8382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291" name="楕円 290"/>
        <xdr:cNvSpPr/>
      </xdr:nvSpPr>
      <xdr:spPr>
        <a:xfrm>
          <a:off x="196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85271</xdr:rowOff>
    </xdr:from>
    <xdr:to>
      <xdr:col>6</xdr:col>
      <xdr:colOff>38100</xdr:colOff>
      <xdr:row>82</xdr:row>
      <xdr:rowOff>15421</xdr:rowOff>
    </xdr:to>
    <xdr:sp macro="" textlink="">
      <xdr:nvSpPr>
        <xdr:cNvPr id="292" name="楕円 291"/>
        <xdr:cNvSpPr/>
      </xdr:nvSpPr>
      <xdr:spPr>
        <a:xfrm>
          <a:off x="1079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136071</xdr:rowOff>
    </xdr:from>
    <xdr:to>
      <xdr:col>10</xdr:col>
      <xdr:colOff>114300</xdr:colOff>
      <xdr:row>82</xdr:row>
      <xdr:rowOff>5443</xdr:rowOff>
    </xdr:to>
    <xdr:cxnSp macro="">
      <xdr:nvCxnSpPr>
        <xdr:cNvPr id="293" name="直線コネクタ 292"/>
        <xdr:cNvCxnSpPr/>
      </xdr:nvCxnSpPr>
      <xdr:spPr>
        <a:xfrm>
          <a:off x="1130300" y="1402352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94"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95"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96" name="n_3aveValue【福祉施設】&#10;有形固定資産減価償却率"/>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97" name="n_4aveValue【福祉施設】&#10;有形固定資産減価償却率"/>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146975</xdr:rowOff>
    </xdr:from>
    <xdr:ext cx="405111" cy="259045"/>
    <xdr:sp macro="" textlink="">
      <xdr:nvSpPr>
        <xdr:cNvPr id="298" name="n_1main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72770</xdr:rowOff>
    </xdr:from>
    <xdr:ext cx="405111" cy="259045"/>
    <xdr:sp macro="" textlink="">
      <xdr:nvSpPr>
        <xdr:cNvPr id="299" name="n_3mainValue【福祉施設】&#10;有形固定資産減価償却率"/>
        <xdr:cNvSpPr txBox="1"/>
      </xdr:nvSpPr>
      <xdr:spPr>
        <a:xfrm>
          <a:off x="1816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31948</xdr:rowOff>
    </xdr:from>
    <xdr:ext cx="405111" cy="259045"/>
    <xdr:sp macro="" textlink="">
      <xdr:nvSpPr>
        <xdr:cNvPr id="300" name="n_4mainValue【福祉施設】&#10;有形固定資産減価償却率"/>
        <xdr:cNvSpPr txBox="1"/>
      </xdr:nvSpPr>
      <xdr:spPr>
        <a:xfrm>
          <a:off x="927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24" name="直線コネクタ 323"/>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25"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26" name="直線コネクタ 325"/>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27"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28" name="直線コネクタ 327"/>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329" name="【福祉施設】&#10;一人当たり面積平均値テキスト"/>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30" name="フローチャート: 判断 329"/>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31" name="フローチャート: 判断 330"/>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2" name="フローチャート: 判断 331"/>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33" name="フローチャート: 判断 332"/>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34" name="フローチャート: 判断 333"/>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145035</xdr:rowOff>
    </xdr:from>
    <xdr:to>
      <xdr:col>55</xdr:col>
      <xdr:colOff>50800</xdr:colOff>
      <xdr:row>83</xdr:row>
      <xdr:rowOff>75185</xdr:rowOff>
    </xdr:to>
    <xdr:sp macro="" textlink="">
      <xdr:nvSpPr>
        <xdr:cNvPr id="340" name="楕円 339"/>
        <xdr:cNvSpPr/>
      </xdr:nvSpPr>
      <xdr:spPr>
        <a:xfrm>
          <a:off x="10426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167912</xdr:rowOff>
    </xdr:from>
    <xdr:ext cx="469744" cy="259045"/>
    <xdr:sp macro="" textlink="">
      <xdr:nvSpPr>
        <xdr:cNvPr id="341" name="【福祉施設】&#10;一人当たり面積該当値テキスト"/>
        <xdr:cNvSpPr txBox="1"/>
      </xdr:nvSpPr>
      <xdr:spPr>
        <a:xfrm>
          <a:off x="10515600" y="1405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156083</xdr:rowOff>
    </xdr:from>
    <xdr:to>
      <xdr:col>50</xdr:col>
      <xdr:colOff>165100</xdr:colOff>
      <xdr:row>83</xdr:row>
      <xdr:rowOff>86233</xdr:rowOff>
    </xdr:to>
    <xdr:sp macro="" textlink="">
      <xdr:nvSpPr>
        <xdr:cNvPr id="342" name="楕円 341"/>
        <xdr:cNvSpPr/>
      </xdr:nvSpPr>
      <xdr:spPr>
        <a:xfrm>
          <a:off x="9588500" y="142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24385</xdr:rowOff>
    </xdr:from>
    <xdr:to>
      <xdr:col>55</xdr:col>
      <xdr:colOff>0</xdr:colOff>
      <xdr:row>83</xdr:row>
      <xdr:rowOff>35433</xdr:rowOff>
    </xdr:to>
    <xdr:cxnSp macro="">
      <xdr:nvCxnSpPr>
        <xdr:cNvPr id="343" name="直線コネクタ 342"/>
        <xdr:cNvCxnSpPr/>
      </xdr:nvCxnSpPr>
      <xdr:spPr>
        <a:xfrm flipV="1">
          <a:off x="9639300" y="14254735"/>
          <a:ext cx="8382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129412</xdr:rowOff>
    </xdr:from>
    <xdr:to>
      <xdr:col>41</xdr:col>
      <xdr:colOff>101600</xdr:colOff>
      <xdr:row>82</xdr:row>
      <xdr:rowOff>59562</xdr:rowOff>
    </xdr:to>
    <xdr:sp macro="" textlink="">
      <xdr:nvSpPr>
        <xdr:cNvPr id="344" name="楕円 343"/>
        <xdr:cNvSpPr/>
      </xdr:nvSpPr>
      <xdr:spPr>
        <a:xfrm>
          <a:off x="7810500" y="140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143890</xdr:rowOff>
    </xdr:from>
    <xdr:to>
      <xdr:col>36</xdr:col>
      <xdr:colOff>165100</xdr:colOff>
      <xdr:row>82</xdr:row>
      <xdr:rowOff>74040</xdr:rowOff>
    </xdr:to>
    <xdr:sp macro="" textlink="">
      <xdr:nvSpPr>
        <xdr:cNvPr id="345" name="楕円 344"/>
        <xdr:cNvSpPr/>
      </xdr:nvSpPr>
      <xdr:spPr>
        <a:xfrm>
          <a:off x="6921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8762</xdr:rowOff>
    </xdr:from>
    <xdr:to>
      <xdr:col>41</xdr:col>
      <xdr:colOff>50800</xdr:colOff>
      <xdr:row>82</xdr:row>
      <xdr:rowOff>23240</xdr:rowOff>
    </xdr:to>
    <xdr:cxnSp macro="">
      <xdr:nvCxnSpPr>
        <xdr:cNvPr id="346" name="直線コネクタ 345"/>
        <xdr:cNvCxnSpPr/>
      </xdr:nvCxnSpPr>
      <xdr:spPr>
        <a:xfrm flipV="1">
          <a:off x="6972300" y="140676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347" name="n_1aveValue【福祉施設】&#10;一人当たり面積"/>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48"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349" name="n_3aveValue【福祉施設】&#10;一人当たり面積"/>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50" name="n_4aveValue【福祉施設】&#10;一人当たり面積"/>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102760</xdr:rowOff>
    </xdr:from>
    <xdr:ext cx="469744" cy="259045"/>
    <xdr:sp macro="" textlink="">
      <xdr:nvSpPr>
        <xdr:cNvPr id="351" name="n_1mainValue【福祉施設】&#10;一人当たり面積"/>
        <xdr:cNvSpPr txBox="1"/>
      </xdr:nvSpPr>
      <xdr:spPr>
        <a:xfrm>
          <a:off x="9391727" y="1399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76089</xdr:rowOff>
    </xdr:from>
    <xdr:ext cx="469744" cy="259045"/>
    <xdr:sp macro="" textlink="">
      <xdr:nvSpPr>
        <xdr:cNvPr id="352" name="n_3mainValue【福祉施設】&#10;一人当たり面積"/>
        <xdr:cNvSpPr txBox="1"/>
      </xdr:nvSpPr>
      <xdr:spPr>
        <a:xfrm>
          <a:off x="7626427" y="137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90567</xdr:rowOff>
    </xdr:from>
    <xdr:ext cx="469744" cy="259045"/>
    <xdr:sp macro="" textlink="">
      <xdr:nvSpPr>
        <xdr:cNvPr id="353" name="n_4mainValue【福祉施設】&#10;一人当たり面積"/>
        <xdr:cNvSpPr txBox="1"/>
      </xdr:nvSpPr>
      <xdr:spPr>
        <a:xfrm>
          <a:off x="6737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95" name="直線コネクタ 39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7" name="直線コネクタ 39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98"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9" name="直線コネクタ 39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00" name="【一般廃棄物処理施設】&#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01" name="フローチャート: 判断 400"/>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02" name="フローチャート: 判断 401"/>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03" name="フローチャート: 判断 402"/>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04" name="フローチャート: 判断 403"/>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05" name="フローチャート: 判断 404"/>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11" name="楕円 410"/>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12" name="【一般廃棄物処理施設】&#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3" name="楕円 412"/>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14" name="直線コネクタ 413"/>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58057</xdr:rowOff>
    </xdr:from>
    <xdr:to>
      <xdr:col>67</xdr:col>
      <xdr:colOff>101600</xdr:colOff>
      <xdr:row>40</xdr:row>
      <xdr:rowOff>159657</xdr:rowOff>
    </xdr:to>
    <xdr:sp macro="" textlink="">
      <xdr:nvSpPr>
        <xdr:cNvPr id="415" name="楕円 414"/>
        <xdr:cNvSpPr/>
      </xdr:nvSpPr>
      <xdr:spPr>
        <a:xfrm>
          <a:off x="12763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143527</xdr:rowOff>
    </xdr:from>
    <xdr:ext cx="405111" cy="259045"/>
    <xdr:sp macro="" textlink="">
      <xdr:nvSpPr>
        <xdr:cNvPr id="416" name="n_1ave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17" name="n_2aveValue【一般廃棄物処理施設】&#10;有形固定資産減価償却率"/>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18"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19" name="n_4aveValue【一般廃棄物処理施設】&#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0" name="n_1mainValue【一般廃棄物処理施設】&#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150784</xdr:rowOff>
    </xdr:from>
    <xdr:ext cx="405111" cy="259045"/>
    <xdr:sp macro="" textlink="">
      <xdr:nvSpPr>
        <xdr:cNvPr id="421" name="n_4mainValue【一般廃棄物処理施設】&#10;有形固定資産減価償却率"/>
        <xdr:cNvSpPr txBox="1"/>
      </xdr:nvSpPr>
      <xdr:spPr>
        <a:xfrm>
          <a:off x="12611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2" name="直線コネクタ 4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3" name="テキスト ボックス 43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4" name="直線コネクタ 4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5" name="テキスト ボックス 43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6" name="直線コネクタ 4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7" name="テキスト ボックス 43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8" name="直線コネクタ 4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9" name="テキスト ボックス 43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0" name="直線コネクタ 4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1" name="テキスト ボックス 44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2" name="直線コネクタ 4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3" name="テキスト ボックス 44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5" name="テキスト ボックス 44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47" name="直線コネクタ 446"/>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48"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49" name="直線コネクタ 448"/>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50"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51" name="直線コネクタ 450"/>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52"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53" name="フローチャート: 判断 452"/>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54" name="フローチャート: 判断 453"/>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55" name="フローチャート: 判断 454"/>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56" name="フローチャート: 判断 455"/>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57" name="フローチャート: 判断 456"/>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26860</xdr:rowOff>
    </xdr:from>
    <xdr:to>
      <xdr:col>116</xdr:col>
      <xdr:colOff>114300</xdr:colOff>
      <xdr:row>42</xdr:row>
      <xdr:rowOff>128460</xdr:rowOff>
    </xdr:to>
    <xdr:sp macro="" textlink="">
      <xdr:nvSpPr>
        <xdr:cNvPr id="463" name="楕円 462"/>
        <xdr:cNvSpPr/>
      </xdr:nvSpPr>
      <xdr:spPr>
        <a:xfrm>
          <a:off x="22110700" y="72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113237</xdr:rowOff>
    </xdr:from>
    <xdr:ext cx="534377" cy="259045"/>
    <xdr:sp macro="" textlink="">
      <xdr:nvSpPr>
        <xdr:cNvPr id="464" name="【一般廃棄物処理施設】&#10;一人当たり有形固定資産（償却資産）額該当値テキスト"/>
        <xdr:cNvSpPr txBox="1"/>
      </xdr:nvSpPr>
      <xdr:spPr>
        <a:xfrm>
          <a:off x="22199600" y="714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27129</xdr:rowOff>
    </xdr:from>
    <xdr:to>
      <xdr:col>112</xdr:col>
      <xdr:colOff>38100</xdr:colOff>
      <xdr:row>42</xdr:row>
      <xdr:rowOff>128729</xdr:rowOff>
    </xdr:to>
    <xdr:sp macro="" textlink="">
      <xdr:nvSpPr>
        <xdr:cNvPr id="465" name="楕円 464"/>
        <xdr:cNvSpPr/>
      </xdr:nvSpPr>
      <xdr:spPr>
        <a:xfrm>
          <a:off x="21272500" y="72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77660</xdr:rowOff>
    </xdr:from>
    <xdr:to>
      <xdr:col>116</xdr:col>
      <xdr:colOff>63500</xdr:colOff>
      <xdr:row>42</xdr:row>
      <xdr:rowOff>77929</xdr:rowOff>
    </xdr:to>
    <xdr:cxnSp macro="">
      <xdr:nvCxnSpPr>
        <xdr:cNvPr id="466" name="直線コネクタ 465"/>
        <xdr:cNvCxnSpPr/>
      </xdr:nvCxnSpPr>
      <xdr:spPr>
        <a:xfrm flipV="1">
          <a:off x="21323300" y="7278560"/>
          <a:ext cx="8382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28164</xdr:rowOff>
    </xdr:from>
    <xdr:to>
      <xdr:col>98</xdr:col>
      <xdr:colOff>38100</xdr:colOff>
      <xdr:row>42</xdr:row>
      <xdr:rowOff>129764</xdr:rowOff>
    </xdr:to>
    <xdr:sp macro="" textlink="">
      <xdr:nvSpPr>
        <xdr:cNvPr id="467" name="楕円 466"/>
        <xdr:cNvSpPr/>
      </xdr:nvSpPr>
      <xdr:spPr>
        <a:xfrm>
          <a:off x="18605500" y="722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158901</xdr:rowOff>
    </xdr:from>
    <xdr:ext cx="599010" cy="259045"/>
    <xdr:sp macro="" textlink="">
      <xdr:nvSpPr>
        <xdr:cNvPr id="468"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69"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70"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71"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119856</xdr:rowOff>
    </xdr:from>
    <xdr:ext cx="534377" cy="259045"/>
    <xdr:sp macro="" textlink="">
      <xdr:nvSpPr>
        <xdr:cNvPr id="472" name="n_1mainValue【一般廃棄物処理施設】&#10;一人当たり有形固定資産（償却資産）額"/>
        <xdr:cNvSpPr txBox="1"/>
      </xdr:nvSpPr>
      <xdr:spPr>
        <a:xfrm>
          <a:off x="21043411" y="73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120891</xdr:rowOff>
    </xdr:from>
    <xdr:ext cx="534377" cy="259045"/>
    <xdr:sp macro="" textlink="">
      <xdr:nvSpPr>
        <xdr:cNvPr id="473" name="n_4mainValue【一般廃棄物処理施設】&#10;一人当たり有形固定資産（償却資産）額"/>
        <xdr:cNvSpPr txBox="1"/>
      </xdr:nvSpPr>
      <xdr:spPr>
        <a:xfrm>
          <a:off x="18389111" y="73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4" name="テキスト ボックス 4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6" name="テキスト ボックス 48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6" name="テキスト ボックス 49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99" name="直線コネクタ 498"/>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1" name="直線コネクタ 50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02"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03" name="直線コネクタ 502"/>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04" name="【保健センター・保健所】&#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05" name="フローチャート: 判断 50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6" name="フローチャート: 判断 50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07" name="フローチャート: 判断 506"/>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08" name="フローチャート: 判断 507"/>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09" name="フローチャート: 判断 508"/>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7983</xdr:rowOff>
    </xdr:from>
    <xdr:to>
      <xdr:col>72</xdr:col>
      <xdr:colOff>38100</xdr:colOff>
      <xdr:row>59</xdr:row>
      <xdr:rowOff>109583</xdr:rowOff>
    </xdr:to>
    <xdr:sp macro="" textlink="">
      <xdr:nvSpPr>
        <xdr:cNvPr id="515" name="楕円 514"/>
        <xdr:cNvSpPr/>
      </xdr:nvSpPr>
      <xdr:spPr>
        <a:xfrm>
          <a:off x="13652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156573</xdr:rowOff>
    </xdr:from>
    <xdr:to>
      <xdr:col>67</xdr:col>
      <xdr:colOff>101600</xdr:colOff>
      <xdr:row>59</xdr:row>
      <xdr:rowOff>86723</xdr:rowOff>
    </xdr:to>
    <xdr:sp macro="" textlink="">
      <xdr:nvSpPr>
        <xdr:cNvPr id="516" name="楕円 515"/>
        <xdr:cNvSpPr/>
      </xdr:nvSpPr>
      <xdr:spPr>
        <a:xfrm>
          <a:off x="12763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35923</xdr:rowOff>
    </xdr:from>
    <xdr:to>
      <xdr:col>71</xdr:col>
      <xdr:colOff>177800</xdr:colOff>
      <xdr:row>59</xdr:row>
      <xdr:rowOff>58783</xdr:rowOff>
    </xdr:to>
    <xdr:cxnSp macro="">
      <xdr:nvCxnSpPr>
        <xdr:cNvPr id="517" name="直線コネクタ 516"/>
        <xdr:cNvCxnSpPr/>
      </xdr:nvCxnSpPr>
      <xdr:spPr>
        <a:xfrm>
          <a:off x="12814300" y="101514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8"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1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520" name="n_3aveValue【保健センター・保健所】&#10;有形固定資産減価償却率"/>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21" name="n_4ave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126110</xdr:rowOff>
    </xdr:from>
    <xdr:ext cx="405111" cy="259045"/>
    <xdr:sp macro="" textlink="">
      <xdr:nvSpPr>
        <xdr:cNvPr id="522" name="n_3mainValue【保健センター・保健所】&#10;有形固定資産減価償却率"/>
        <xdr:cNvSpPr txBox="1"/>
      </xdr:nvSpPr>
      <xdr:spPr>
        <a:xfrm>
          <a:off x="13500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103250</xdr:rowOff>
    </xdr:from>
    <xdr:ext cx="405111" cy="259045"/>
    <xdr:sp macro="" textlink="">
      <xdr:nvSpPr>
        <xdr:cNvPr id="523" name="n_4mainValue【保健センター・保健所】&#10;有形固定資産減価償却率"/>
        <xdr:cNvSpPr txBox="1"/>
      </xdr:nvSpPr>
      <xdr:spPr>
        <a:xfrm>
          <a:off x="12611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4" name="直線コネクタ 53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5" name="テキスト ボックス 53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8" name="直線コネクタ 53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9" name="テキスト ボックス 53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43" name="直線コネクタ 542"/>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44"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45" name="直線コネクタ 544"/>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46"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47" name="直線コネクタ 546"/>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548" name="【保健センター・保健所】&#10;一人当たり面積平均値テキスト"/>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49" name="フローチャート: 判断 548"/>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50" name="フローチャート: 判断 549"/>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51" name="フローチャート: 判断 550"/>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52" name="フローチャート: 判断 551"/>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53" name="フローチャート: 判断 552"/>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635</xdr:rowOff>
    </xdr:from>
    <xdr:to>
      <xdr:col>102</xdr:col>
      <xdr:colOff>165100</xdr:colOff>
      <xdr:row>61</xdr:row>
      <xdr:rowOff>102235</xdr:rowOff>
    </xdr:to>
    <xdr:sp macro="" textlink="">
      <xdr:nvSpPr>
        <xdr:cNvPr id="559" name="楕円 558"/>
        <xdr:cNvSpPr/>
      </xdr:nvSpPr>
      <xdr:spPr>
        <a:xfrm>
          <a:off x="19494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6921</xdr:rowOff>
    </xdr:from>
    <xdr:to>
      <xdr:col>98</xdr:col>
      <xdr:colOff>38100</xdr:colOff>
      <xdr:row>61</xdr:row>
      <xdr:rowOff>108521</xdr:rowOff>
    </xdr:to>
    <xdr:sp macro="" textlink="">
      <xdr:nvSpPr>
        <xdr:cNvPr id="560" name="楕円 559"/>
        <xdr:cNvSpPr/>
      </xdr:nvSpPr>
      <xdr:spPr>
        <a:xfrm>
          <a:off x="18605500" y="104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51435</xdr:rowOff>
    </xdr:from>
    <xdr:to>
      <xdr:col>102</xdr:col>
      <xdr:colOff>114300</xdr:colOff>
      <xdr:row>61</xdr:row>
      <xdr:rowOff>57721</xdr:rowOff>
    </xdr:to>
    <xdr:cxnSp macro="">
      <xdr:nvCxnSpPr>
        <xdr:cNvPr id="561" name="直線コネクタ 560"/>
        <xdr:cNvCxnSpPr/>
      </xdr:nvCxnSpPr>
      <xdr:spPr>
        <a:xfrm flipV="1">
          <a:off x="18656300" y="1050988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62"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63"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64" name="n_3aveValue【保健センター・保健所】&#10;一人当たり面積"/>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65" name="n_4aveValue【保健センター・保健所】&#10;一人当たり面積"/>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118762</xdr:rowOff>
    </xdr:from>
    <xdr:ext cx="469744" cy="259045"/>
    <xdr:sp macro="" textlink="">
      <xdr:nvSpPr>
        <xdr:cNvPr id="566" name="n_3mainValue【保健センター・保健所】&#10;一人当たり面積"/>
        <xdr:cNvSpPr txBox="1"/>
      </xdr:nvSpPr>
      <xdr:spPr>
        <a:xfrm>
          <a:off x="19310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125048</xdr:rowOff>
    </xdr:from>
    <xdr:ext cx="469744" cy="259045"/>
    <xdr:sp macro="" textlink="">
      <xdr:nvSpPr>
        <xdr:cNvPr id="567" name="n_4mainValue【保健センター・保健所】&#10;一人当たり面積"/>
        <xdr:cNvSpPr txBox="1"/>
      </xdr:nvSpPr>
      <xdr:spPr>
        <a:xfrm>
          <a:off x="18421427" y="102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4" name="テキスト ボックス 5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6" name="テキスト ボックス 59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6" name="テキスト ボックス 60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09" name="直線コネクタ 608"/>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1" name="直線コネクタ 61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12"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13" name="直線コネクタ 612"/>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14"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15" name="フローチャート: 判断 614"/>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16" name="フローチャート: 判断 615"/>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17" name="フローチャート: 判断 616"/>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18" name="フローチャート: 判断 617"/>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19" name="フローチャート: 判断 618"/>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625" name="楕円 624"/>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626" name="【庁舎】&#10;有形固定資産減価償却率該当値テキスト"/>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79284</xdr:rowOff>
    </xdr:from>
    <xdr:to>
      <xdr:col>81</xdr:col>
      <xdr:colOff>101600</xdr:colOff>
      <xdr:row>108</xdr:row>
      <xdr:rowOff>9434</xdr:rowOff>
    </xdr:to>
    <xdr:sp macro="" textlink="">
      <xdr:nvSpPr>
        <xdr:cNvPr id="627" name="楕円 626"/>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107</xdr:row>
      <xdr:rowOff>141514</xdr:rowOff>
    </xdr:to>
    <xdr:cxnSp macro="">
      <xdr:nvCxnSpPr>
        <xdr:cNvPr id="628" name="直線コネクタ 627"/>
        <xdr:cNvCxnSpPr/>
      </xdr:nvCxnSpPr>
      <xdr:spPr>
        <a:xfrm>
          <a:off x="15481300" y="184752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64588</xdr:rowOff>
    </xdr:from>
    <xdr:to>
      <xdr:col>72</xdr:col>
      <xdr:colOff>38100</xdr:colOff>
      <xdr:row>107</xdr:row>
      <xdr:rowOff>166188</xdr:rowOff>
    </xdr:to>
    <xdr:sp macro="" textlink="">
      <xdr:nvSpPr>
        <xdr:cNvPr id="629" name="楕円 628"/>
        <xdr:cNvSpPr/>
      </xdr:nvSpPr>
      <xdr:spPr>
        <a:xfrm>
          <a:off x="1365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30299</xdr:rowOff>
    </xdr:from>
    <xdr:to>
      <xdr:col>67</xdr:col>
      <xdr:colOff>101600</xdr:colOff>
      <xdr:row>107</xdr:row>
      <xdr:rowOff>131899</xdr:rowOff>
    </xdr:to>
    <xdr:sp macro="" textlink="">
      <xdr:nvSpPr>
        <xdr:cNvPr id="630" name="楕円 629"/>
        <xdr:cNvSpPr/>
      </xdr:nvSpPr>
      <xdr:spPr>
        <a:xfrm>
          <a:off x="1276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81099</xdr:rowOff>
    </xdr:from>
    <xdr:to>
      <xdr:col>71</xdr:col>
      <xdr:colOff>177800</xdr:colOff>
      <xdr:row>107</xdr:row>
      <xdr:rowOff>115388</xdr:rowOff>
    </xdr:to>
    <xdr:cxnSp macro="">
      <xdr:nvCxnSpPr>
        <xdr:cNvPr id="631" name="直線コネクタ 630"/>
        <xdr:cNvCxnSpPr/>
      </xdr:nvCxnSpPr>
      <xdr:spPr>
        <a:xfrm>
          <a:off x="12814300" y="184262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32"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33"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3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35"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561</xdr:rowOff>
    </xdr:from>
    <xdr:ext cx="405111" cy="259045"/>
    <xdr:sp macro="" textlink="">
      <xdr:nvSpPr>
        <xdr:cNvPr id="636" name="n_1mainValue【庁舎】&#10;有形固定資産減価償却率"/>
        <xdr:cNvSpPr txBox="1"/>
      </xdr:nvSpPr>
      <xdr:spPr>
        <a:xfrm>
          <a:off x="15266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157315</xdr:rowOff>
    </xdr:from>
    <xdr:ext cx="405111" cy="259045"/>
    <xdr:sp macro="" textlink="">
      <xdr:nvSpPr>
        <xdr:cNvPr id="637" name="n_3mainValue【庁舎】&#10;有形固定資産減価償却率"/>
        <xdr:cNvSpPr txBox="1"/>
      </xdr:nvSpPr>
      <xdr:spPr>
        <a:xfrm>
          <a:off x="13500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123026</xdr:rowOff>
    </xdr:from>
    <xdr:ext cx="405111" cy="259045"/>
    <xdr:sp macro="" textlink="">
      <xdr:nvSpPr>
        <xdr:cNvPr id="638" name="n_4mainValue【庁舎】&#10;有形固定資産減価償却率"/>
        <xdr:cNvSpPr txBox="1"/>
      </xdr:nvSpPr>
      <xdr:spPr>
        <a:xfrm>
          <a:off x="12611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62" name="直線コネクタ 661"/>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63"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64" name="直線コネクタ 663"/>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65"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66" name="直線コネクタ 665"/>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67"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68" name="フローチャート: 判断 667"/>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69" name="フローチャート: 判断 668"/>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70" name="フローチャート: 判断 669"/>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71" name="フローチャート: 判断 670"/>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72" name="フローチャート: 判断 671"/>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678" name="楕円 677"/>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679" name="【庁舎】&#10;一人当たり面積該当値テキスト"/>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111888</xdr:rowOff>
    </xdr:from>
    <xdr:to>
      <xdr:col>112</xdr:col>
      <xdr:colOff>38100</xdr:colOff>
      <xdr:row>107</xdr:row>
      <xdr:rowOff>42038</xdr:rowOff>
    </xdr:to>
    <xdr:sp macro="" textlink="">
      <xdr:nvSpPr>
        <xdr:cNvPr id="680" name="楕円 679"/>
        <xdr:cNvSpPr/>
      </xdr:nvSpPr>
      <xdr:spPr>
        <a:xfrm>
          <a:off x="21272500" y="182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162688</xdr:rowOff>
    </xdr:to>
    <xdr:cxnSp macro="">
      <xdr:nvCxnSpPr>
        <xdr:cNvPr id="681" name="直線コネクタ 680"/>
        <xdr:cNvCxnSpPr/>
      </xdr:nvCxnSpPr>
      <xdr:spPr>
        <a:xfrm flipV="1">
          <a:off x="21323300" y="1832991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149225</xdr:rowOff>
    </xdr:from>
    <xdr:to>
      <xdr:col>102</xdr:col>
      <xdr:colOff>165100</xdr:colOff>
      <xdr:row>107</xdr:row>
      <xdr:rowOff>79375</xdr:rowOff>
    </xdr:to>
    <xdr:sp macro="" textlink="">
      <xdr:nvSpPr>
        <xdr:cNvPr id="682" name="楕円 681"/>
        <xdr:cNvSpPr/>
      </xdr:nvSpPr>
      <xdr:spPr>
        <a:xfrm>
          <a:off x="19494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154939</xdr:rowOff>
    </xdr:from>
    <xdr:to>
      <xdr:col>98</xdr:col>
      <xdr:colOff>38100</xdr:colOff>
      <xdr:row>107</xdr:row>
      <xdr:rowOff>85089</xdr:rowOff>
    </xdr:to>
    <xdr:sp macro="" textlink="">
      <xdr:nvSpPr>
        <xdr:cNvPr id="683" name="楕円 682"/>
        <xdr:cNvSpPr/>
      </xdr:nvSpPr>
      <xdr:spPr>
        <a:xfrm>
          <a:off x="18605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28575</xdr:rowOff>
    </xdr:from>
    <xdr:to>
      <xdr:col>102</xdr:col>
      <xdr:colOff>114300</xdr:colOff>
      <xdr:row>107</xdr:row>
      <xdr:rowOff>34289</xdr:rowOff>
    </xdr:to>
    <xdr:cxnSp macro="">
      <xdr:nvCxnSpPr>
        <xdr:cNvPr id="684" name="直線コネクタ 683"/>
        <xdr:cNvCxnSpPr/>
      </xdr:nvCxnSpPr>
      <xdr:spPr>
        <a:xfrm flipV="1">
          <a:off x="18656300" y="18373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85"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86"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87"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88"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33165</xdr:rowOff>
    </xdr:from>
    <xdr:ext cx="469744" cy="259045"/>
    <xdr:sp macro="" textlink="">
      <xdr:nvSpPr>
        <xdr:cNvPr id="689" name="n_1mainValue【庁舎】&#10;一人当たり面積"/>
        <xdr:cNvSpPr txBox="1"/>
      </xdr:nvSpPr>
      <xdr:spPr>
        <a:xfrm>
          <a:off x="21075727" y="1837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70502</xdr:rowOff>
    </xdr:from>
    <xdr:ext cx="469744" cy="259045"/>
    <xdr:sp macro="" textlink="">
      <xdr:nvSpPr>
        <xdr:cNvPr id="690" name="n_3mainValue【庁舎】&#10;一人当たり面積"/>
        <xdr:cNvSpPr txBox="1"/>
      </xdr:nvSpPr>
      <xdr:spPr>
        <a:xfrm>
          <a:off x="19310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76216</xdr:rowOff>
    </xdr:from>
    <xdr:ext cx="469744" cy="259045"/>
    <xdr:sp macro="" textlink="">
      <xdr:nvSpPr>
        <xdr:cNvPr id="691" name="n_4mainValue【庁舎】&#10;一人当たり面積"/>
        <xdr:cNvSpPr txBox="1"/>
      </xdr:nvSpPr>
      <xdr:spPr>
        <a:xfrm>
          <a:off x="18421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類似団体と比較して、特に有形固定資産減価償却率が高くなっている施設は、庁舎である。</a:t>
          </a:r>
          <a:endParaRPr lang="ja-JP" altLang="ja-JP" sz="1400">
            <a:effectLst/>
          </a:endParaRPr>
        </a:p>
        <a:p>
          <a:r>
            <a:rPr kumimoji="1" lang="ja-JP" altLang="ja-JP" sz="1100">
              <a:solidFill>
                <a:schemeClr val="dk1"/>
              </a:solidFill>
              <a:effectLst/>
              <a:latin typeface="+mn-lt"/>
              <a:ea typeface="+mn-ea"/>
              <a:cs typeface="+mn-cs"/>
            </a:rPr>
            <a:t>庁舎については、昭和４３年の建設から年数が経過したことにより老朽化が著しく、建物の一部に耐震性がないことから大規模改修や耐震補強の必要性が高まっている。</a:t>
          </a:r>
          <a:endParaRPr lang="ja-JP" altLang="ja-JP" sz="1400">
            <a:effectLst/>
          </a:endParaRPr>
        </a:p>
        <a:p>
          <a:r>
            <a:rPr kumimoji="1" lang="ja-JP" altLang="ja-JP" sz="1100">
              <a:solidFill>
                <a:schemeClr val="dk1"/>
              </a:solidFill>
              <a:effectLst/>
              <a:latin typeface="+mn-lt"/>
              <a:ea typeface="+mn-ea"/>
              <a:cs typeface="+mn-cs"/>
            </a:rPr>
            <a:t>今後も、公共施設の経年劣化に対応した改修が見込まれるが、財政状況をふまえた上で計画的な整備を推進する必要がある。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
2,707
527.27
4,917,873
4,782,121
135,752
3,128,998
4,864,129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疎化や全国平均を上回る高い高齢化率、就業人口の減少等により、町税収入が伸び悩んでいることから、財政基盤は脆弱で類似団体平均を下回っている。今後は農業、林業等基幹産業の振興や定住促進対策等で地域経済の活性化による歳入確保と、徹底した歳出の見直しなど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79" name="直線コネクタ 78"/>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7" name="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ポイント下回っている。昨年度より２．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減少した要因は、新型コロナウイルス感染症対策事業の実施によるもの。今後、人口減少等に伴う普通交付税の減少や、施設の老朽化に伴う維持管理経費の増加が懸念されるため、行政改革の推進による経常一般財源の確保、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80645</xdr:rowOff>
    </xdr:to>
    <xdr:cxnSp macro="">
      <xdr:nvCxnSpPr>
        <xdr:cNvPr id="133" name="直線コネクタ 132"/>
        <xdr:cNvCxnSpPr/>
      </xdr:nvCxnSpPr>
      <xdr:spPr>
        <a:xfrm flipV="1">
          <a:off x="4114800" y="1060196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80645</xdr:rowOff>
    </xdr:from>
    <xdr:to>
      <xdr:col>19</xdr:col>
      <xdr:colOff>133350</xdr:colOff>
      <xdr:row>63</xdr:row>
      <xdr:rowOff>29845</xdr:rowOff>
    </xdr:to>
    <xdr:cxnSp macro="">
      <xdr:nvCxnSpPr>
        <xdr:cNvPr id="136" name="直線コネクタ 135"/>
        <xdr:cNvCxnSpPr/>
      </xdr:nvCxnSpPr>
      <xdr:spPr>
        <a:xfrm flipV="1">
          <a:off x="3225800" y="10710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29845</xdr:rowOff>
    </xdr:to>
    <xdr:cxnSp macro="">
      <xdr:nvCxnSpPr>
        <xdr:cNvPr id="139" name="直線コネクタ 138"/>
        <xdr:cNvCxnSpPr/>
      </xdr:nvCxnSpPr>
      <xdr:spPr>
        <a:xfrm>
          <a:off x="2336800" y="1083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136948</xdr:rowOff>
    </xdr:from>
    <xdr:to>
      <xdr:col>11</xdr:col>
      <xdr:colOff>31750</xdr:colOff>
      <xdr:row>63</xdr:row>
      <xdr:rowOff>29845</xdr:rowOff>
    </xdr:to>
    <xdr:cxnSp macro="">
      <xdr:nvCxnSpPr>
        <xdr:cNvPr id="142" name="直線コネクタ 141"/>
        <xdr:cNvCxnSpPr/>
      </xdr:nvCxnSpPr>
      <xdr:spPr>
        <a:xfrm>
          <a:off x="1447800" y="1076684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2" name="楕円 151"/>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3"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29845</xdr:rowOff>
    </xdr:from>
    <xdr:to>
      <xdr:col>19</xdr:col>
      <xdr:colOff>184150</xdr:colOff>
      <xdr:row>62</xdr:row>
      <xdr:rowOff>131445</xdr:rowOff>
    </xdr:to>
    <xdr:sp macro="" textlink="">
      <xdr:nvSpPr>
        <xdr:cNvPr id="154" name="楕円 153"/>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141622</xdr:rowOff>
    </xdr:from>
    <xdr:ext cx="736600" cy="259045"/>
    <xdr:sp macro="" textlink="">
      <xdr:nvSpPr>
        <xdr:cNvPr id="155" name="テキスト ボックス 154"/>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6" name="楕円 155"/>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7" name="テキスト ボックス 15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8" name="楕円 157"/>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9" name="テキスト ボックス 158"/>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60" name="楕円 159"/>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26475</xdr:rowOff>
    </xdr:from>
    <xdr:ext cx="762000" cy="259045"/>
    <xdr:sp macro="" textlink="">
      <xdr:nvSpPr>
        <xdr:cNvPr id="161" name="テキスト ボックス 160"/>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っているが、給食センターの運営、町道の維持管理を直営により行っていることが要因である。今後は、指定管理制度の活用などによる直営業務の民間委託の推進や、公共施設等総合管理計画による公共施設の再編統合などを図り、行政コストの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111012</xdr:rowOff>
    </xdr:from>
    <xdr:to>
      <xdr:col>23</xdr:col>
      <xdr:colOff>133350</xdr:colOff>
      <xdr:row>81</xdr:row>
      <xdr:rowOff>142233</xdr:rowOff>
    </xdr:to>
    <xdr:cxnSp macro="">
      <xdr:nvCxnSpPr>
        <xdr:cNvPr id="198" name="直線コネクタ 197"/>
        <xdr:cNvCxnSpPr/>
      </xdr:nvCxnSpPr>
      <xdr:spPr>
        <a:xfrm>
          <a:off x="4114800" y="13998462"/>
          <a:ext cx="8382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82181</xdr:rowOff>
    </xdr:from>
    <xdr:to>
      <xdr:col>19</xdr:col>
      <xdr:colOff>133350</xdr:colOff>
      <xdr:row>81</xdr:row>
      <xdr:rowOff>111012</xdr:rowOff>
    </xdr:to>
    <xdr:cxnSp macro="">
      <xdr:nvCxnSpPr>
        <xdr:cNvPr id="201" name="直線コネクタ 200"/>
        <xdr:cNvCxnSpPr/>
      </xdr:nvCxnSpPr>
      <xdr:spPr>
        <a:xfrm>
          <a:off x="3225800" y="13969631"/>
          <a:ext cx="889000" cy="2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62061</xdr:rowOff>
    </xdr:from>
    <xdr:to>
      <xdr:col>15</xdr:col>
      <xdr:colOff>82550</xdr:colOff>
      <xdr:row>81</xdr:row>
      <xdr:rowOff>82181</xdr:rowOff>
    </xdr:to>
    <xdr:cxnSp macro="">
      <xdr:nvCxnSpPr>
        <xdr:cNvPr id="204" name="直線コネクタ 203"/>
        <xdr:cNvCxnSpPr/>
      </xdr:nvCxnSpPr>
      <xdr:spPr>
        <a:xfrm>
          <a:off x="2336800" y="13949511"/>
          <a:ext cx="889000" cy="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56623</xdr:rowOff>
    </xdr:from>
    <xdr:to>
      <xdr:col>11</xdr:col>
      <xdr:colOff>31750</xdr:colOff>
      <xdr:row>81</xdr:row>
      <xdr:rowOff>62061</xdr:rowOff>
    </xdr:to>
    <xdr:cxnSp macro="">
      <xdr:nvCxnSpPr>
        <xdr:cNvPr id="207" name="直線コネクタ 206"/>
        <xdr:cNvCxnSpPr/>
      </xdr:nvCxnSpPr>
      <xdr:spPr>
        <a:xfrm>
          <a:off x="1447800" y="13944073"/>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91433</xdr:rowOff>
    </xdr:from>
    <xdr:to>
      <xdr:col>23</xdr:col>
      <xdr:colOff>184150</xdr:colOff>
      <xdr:row>82</xdr:row>
      <xdr:rowOff>21583</xdr:rowOff>
    </xdr:to>
    <xdr:sp macro="" textlink="">
      <xdr:nvSpPr>
        <xdr:cNvPr id="217" name="楕円 216"/>
        <xdr:cNvSpPr/>
      </xdr:nvSpPr>
      <xdr:spPr>
        <a:xfrm>
          <a:off x="4902200" y="1397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63510</xdr:rowOff>
    </xdr:from>
    <xdr:ext cx="762000" cy="259045"/>
    <xdr:sp macro="" textlink="">
      <xdr:nvSpPr>
        <xdr:cNvPr id="218" name="人件費・物件費等の状況該当値テキスト"/>
        <xdr:cNvSpPr txBox="1"/>
      </xdr:nvSpPr>
      <xdr:spPr>
        <a:xfrm>
          <a:off x="5041900" y="1395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60212</xdr:rowOff>
    </xdr:from>
    <xdr:to>
      <xdr:col>19</xdr:col>
      <xdr:colOff>184150</xdr:colOff>
      <xdr:row>81</xdr:row>
      <xdr:rowOff>161812</xdr:rowOff>
    </xdr:to>
    <xdr:sp macro="" textlink="">
      <xdr:nvSpPr>
        <xdr:cNvPr id="219" name="楕円 218"/>
        <xdr:cNvSpPr/>
      </xdr:nvSpPr>
      <xdr:spPr>
        <a:xfrm>
          <a:off x="4064000" y="139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146589</xdr:rowOff>
    </xdr:from>
    <xdr:ext cx="736600" cy="259045"/>
    <xdr:sp macro="" textlink="">
      <xdr:nvSpPr>
        <xdr:cNvPr id="220" name="テキスト ボックス 219"/>
        <xdr:cNvSpPr txBox="1"/>
      </xdr:nvSpPr>
      <xdr:spPr>
        <a:xfrm>
          <a:off x="3733800" y="14034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31381</xdr:rowOff>
    </xdr:from>
    <xdr:to>
      <xdr:col>15</xdr:col>
      <xdr:colOff>133350</xdr:colOff>
      <xdr:row>81</xdr:row>
      <xdr:rowOff>132981</xdr:rowOff>
    </xdr:to>
    <xdr:sp macro="" textlink="">
      <xdr:nvSpPr>
        <xdr:cNvPr id="221" name="楕円 220"/>
        <xdr:cNvSpPr/>
      </xdr:nvSpPr>
      <xdr:spPr>
        <a:xfrm>
          <a:off x="3175000" y="139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117758</xdr:rowOff>
    </xdr:from>
    <xdr:ext cx="762000" cy="259045"/>
    <xdr:sp macro="" textlink="">
      <xdr:nvSpPr>
        <xdr:cNvPr id="222" name="テキスト ボックス 221"/>
        <xdr:cNvSpPr txBox="1"/>
      </xdr:nvSpPr>
      <xdr:spPr>
        <a:xfrm>
          <a:off x="2844800" y="140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11261</xdr:rowOff>
    </xdr:from>
    <xdr:to>
      <xdr:col>11</xdr:col>
      <xdr:colOff>82550</xdr:colOff>
      <xdr:row>81</xdr:row>
      <xdr:rowOff>112861</xdr:rowOff>
    </xdr:to>
    <xdr:sp macro="" textlink="">
      <xdr:nvSpPr>
        <xdr:cNvPr id="223" name="楕円 222"/>
        <xdr:cNvSpPr/>
      </xdr:nvSpPr>
      <xdr:spPr>
        <a:xfrm>
          <a:off x="2286000" y="138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97638</xdr:rowOff>
    </xdr:from>
    <xdr:ext cx="762000" cy="259045"/>
    <xdr:sp macro="" textlink="">
      <xdr:nvSpPr>
        <xdr:cNvPr id="224" name="テキスト ボックス 223"/>
        <xdr:cNvSpPr txBox="1"/>
      </xdr:nvSpPr>
      <xdr:spPr>
        <a:xfrm>
          <a:off x="1955800" y="1398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5823</xdr:rowOff>
    </xdr:from>
    <xdr:to>
      <xdr:col>7</xdr:col>
      <xdr:colOff>31750</xdr:colOff>
      <xdr:row>81</xdr:row>
      <xdr:rowOff>107423</xdr:rowOff>
    </xdr:to>
    <xdr:sp macro="" textlink="">
      <xdr:nvSpPr>
        <xdr:cNvPr id="225" name="楕円 224"/>
        <xdr:cNvSpPr/>
      </xdr:nvSpPr>
      <xdr:spPr>
        <a:xfrm>
          <a:off x="1397000" y="1389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92200</xdr:rowOff>
    </xdr:from>
    <xdr:ext cx="762000" cy="259045"/>
    <xdr:sp macro="" textlink="">
      <xdr:nvSpPr>
        <xdr:cNvPr id="226" name="テキスト ボックス 225"/>
        <xdr:cNvSpPr txBox="1"/>
      </xdr:nvSpPr>
      <xdr:spPr>
        <a:xfrm>
          <a:off x="1066800" y="139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国家公務員の平均水準を下回っているものの、</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とほぼ同率であり、</a:t>
          </a:r>
          <a:r>
            <a:rPr lang="ja-JP" altLang="ja-JP" sz="1100" b="0" i="0" baseline="0">
              <a:solidFill>
                <a:schemeClr val="dk1"/>
              </a:solidFill>
              <a:effectLst/>
              <a:latin typeface="+mn-lt"/>
              <a:ea typeface="+mn-ea"/>
              <a:cs typeface="+mn-cs"/>
            </a:rPr>
            <a:t>類似団体との比較では高い水準にある。今後も、基本給３％カット、時間外手当の抑制など、人件費総額の圧縮に努める。また、民間委託の推進等による職員数の適正化を進め、給与水準の適正化に努める。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66357</xdr:rowOff>
    </xdr:from>
    <xdr:to>
      <xdr:col>81</xdr:col>
      <xdr:colOff>44450</xdr:colOff>
      <xdr:row>88</xdr:row>
      <xdr:rowOff>66357</xdr:rowOff>
    </xdr:to>
    <xdr:cxnSp macro="">
      <xdr:nvCxnSpPr>
        <xdr:cNvPr id="256" name="直線コネクタ 255"/>
        <xdr:cNvCxnSpPr/>
      </xdr:nvCxnSpPr>
      <xdr:spPr>
        <a:xfrm>
          <a:off x="16179800" y="1515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66357</xdr:rowOff>
    </xdr:from>
    <xdr:to>
      <xdr:col>77</xdr:col>
      <xdr:colOff>44450</xdr:colOff>
      <xdr:row>88</xdr:row>
      <xdr:rowOff>126682</xdr:rowOff>
    </xdr:to>
    <xdr:cxnSp macro="">
      <xdr:nvCxnSpPr>
        <xdr:cNvPr id="259" name="直線コネクタ 258"/>
        <xdr:cNvCxnSpPr/>
      </xdr:nvCxnSpPr>
      <xdr:spPr>
        <a:xfrm flipV="1">
          <a:off x="15290800" y="1515395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126682</xdr:rowOff>
    </xdr:to>
    <xdr:cxnSp macro="">
      <xdr:nvCxnSpPr>
        <xdr:cNvPr id="262" name="直線コネクタ 261"/>
        <xdr:cNvCxnSpPr/>
      </xdr:nvCxnSpPr>
      <xdr:spPr>
        <a:xfrm>
          <a:off x="14401800" y="15159989"/>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72389</xdr:rowOff>
    </xdr:to>
    <xdr:cxnSp macro="">
      <xdr:nvCxnSpPr>
        <xdr:cNvPr id="265" name="直線コネクタ 264"/>
        <xdr:cNvCxnSpPr/>
      </xdr:nvCxnSpPr>
      <xdr:spPr>
        <a:xfrm>
          <a:off x="13512800" y="151479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15557</xdr:rowOff>
    </xdr:from>
    <xdr:to>
      <xdr:col>81</xdr:col>
      <xdr:colOff>95250</xdr:colOff>
      <xdr:row>88</xdr:row>
      <xdr:rowOff>117157</xdr:rowOff>
    </xdr:to>
    <xdr:sp macro="" textlink="">
      <xdr:nvSpPr>
        <xdr:cNvPr id="275" name="楕円 274"/>
        <xdr:cNvSpPr/>
      </xdr:nvSpPr>
      <xdr:spPr>
        <a:xfrm>
          <a:off x="169672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82884</xdr:rowOff>
    </xdr:from>
    <xdr:ext cx="762000" cy="259045"/>
    <xdr:sp macro="" textlink="">
      <xdr:nvSpPr>
        <xdr:cNvPr id="276" name="給与水準   （国との比較）該当値テキスト"/>
        <xdr:cNvSpPr txBox="1"/>
      </xdr:nvSpPr>
      <xdr:spPr>
        <a:xfrm>
          <a:off x="17106900" y="1499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7" name="楕円 276"/>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78" name="テキスト ボックス 277"/>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75882</xdr:rowOff>
    </xdr:from>
    <xdr:to>
      <xdr:col>73</xdr:col>
      <xdr:colOff>44450</xdr:colOff>
      <xdr:row>89</xdr:row>
      <xdr:rowOff>6032</xdr:rowOff>
    </xdr:to>
    <xdr:sp macro="" textlink="">
      <xdr:nvSpPr>
        <xdr:cNvPr id="279" name="楕円 278"/>
        <xdr:cNvSpPr/>
      </xdr:nvSpPr>
      <xdr:spPr>
        <a:xfrm>
          <a:off x="15240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162259</xdr:rowOff>
    </xdr:from>
    <xdr:ext cx="762000" cy="259045"/>
    <xdr:sp macro="" textlink="">
      <xdr:nvSpPr>
        <xdr:cNvPr id="280" name="テキスト ボックス 279"/>
        <xdr:cNvSpPr txBox="1"/>
      </xdr:nvSpPr>
      <xdr:spPr>
        <a:xfrm>
          <a:off x="14909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1" name="楕円 280"/>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2" name="テキスト ボックス 281"/>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3" name="楕円 282"/>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4" name="テキスト ボックス 283"/>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して上回っている。職員数については、定員適正化計画に基づく管理を行ってきたが、人口減少にも歯止めがかからず、そのことが増加要因として考えられる。直営施設の指定管理制度の導入による民間委託の推進等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149152</xdr:rowOff>
    </xdr:from>
    <xdr:to>
      <xdr:col>81</xdr:col>
      <xdr:colOff>44450</xdr:colOff>
      <xdr:row>60</xdr:row>
      <xdr:rowOff>165009</xdr:rowOff>
    </xdr:to>
    <xdr:cxnSp macro="">
      <xdr:nvCxnSpPr>
        <xdr:cNvPr id="321" name="直線コネクタ 320"/>
        <xdr:cNvCxnSpPr/>
      </xdr:nvCxnSpPr>
      <xdr:spPr>
        <a:xfrm>
          <a:off x="16179800" y="10436152"/>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127780</xdr:rowOff>
    </xdr:from>
    <xdr:to>
      <xdr:col>77</xdr:col>
      <xdr:colOff>44450</xdr:colOff>
      <xdr:row>60</xdr:row>
      <xdr:rowOff>149152</xdr:rowOff>
    </xdr:to>
    <xdr:cxnSp macro="">
      <xdr:nvCxnSpPr>
        <xdr:cNvPr id="324" name="直線コネクタ 323"/>
        <xdr:cNvCxnSpPr/>
      </xdr:nvCxnSpPr>
      <xdr:spPr>
        <a:xfrm>
          <a:off x="15290800" y="10414780"/>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127780</xdr:rowOff>
    </xdr:from>
    <xdr:to>
      <xdr:col>72</xdr:col>
      <xdr:colOff>203200</xdr:colOff>
      <xdr:row>60</xdr:row>
      <xdr:rowOff>151221</xdr:rowOff>
    </xdr:to>
    <xdr:cxnSp macro="">
      <xdr:nvCxnSpPr>
        <xdr:cNvPr id="327" name="直線コネクタ 326"/>
        <xdr:cNvCxnSpPr/>
      </xdr:nvCxnSpPr>
      <xdr:spPr>
        <a:xfrm flipV="1">
          <a:off x="14401800" y="10414780"/>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123989</xdr:rowOff>
    </xdr:from>
    <xdr:to>
      <xdr:col>68</xdr:col>
      <xdr:colOff>152400</xdr:colOff>
      <xdr:row>60</xdr:row>
      <xdr:rowOff>151221</xdr:rowOff>
    </xdr:to>
    <xdr:cxnSp macro="">
      <xdr:nvCxnSpPr>
        <xdr:cNvPr id="330" name="直線コネクタ 329"/>
        <xdr:cNvCxnSpPr/>
      </xdr:nvCxnSpPr>
      <xdr:spPr>
        <a:xfrm>
          <a:off x="13512800" y="10410989"/>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114209</xdr:rowOff>
    </xdr:from>
    <xdr:to>
      <xdr:col>81</xdr:col>
      <xdr:colOff>95250</xdr:colOff>
      <xdr:row>61</xdr:row>
      <xdr:rowOff>44359</xdr:rowOff>
    </xdr:to>
    <xdr:sp macro="" textlink="">
      <xdr:nvSpPr>
        <xdr:cNvPr id="340" name="楕円 339"/>
        <xdr:cNvSpPr/>
      </xdr:nvSpPr>
      <xdr:spPr>
        <a:xfrm>
          <a:off x="169672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86286</xdr:rowOff>
    </xdr:from>
    <xdr:ext cx="762000" cy="259045"/>
    <xdr:sp macro="" textlink="">
      <xdr:nvSpPr>
        <xdr:cNvPr id="341" name="定員管理の状況該当値テキスト"/>
        <xdr:cNvSpPr txBox="1"/>
      </xdr:nvSpPr>
      <xdr:spPr>
        <a:xfrm>
          <a:off x="17106900" y="1037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98352</xdr:rowOff>
    </xdr:from>
    <xdr:to>
      <xdr:col>77</xdr:col>
      <xdr:colOff>95250</xdr:colOff>
      <xdr:row>61</xdr:row>
      <xdr:rowOff>28502</xdr:rowOff>
    </xdr:to>
    <xdr:sp macro="" textlink="">
      <xdr:nvSpPr>
        <xdr:cNvPr id="342" name="楕円 341"/>
        <xdr:cNvSpPr/>
      </xdr:nvSpPr>
      <xdr:spPr>
        <a:xfrm>
          <a:off x="16129000" y="103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13279</xdr:rowOff>
    </xdr:from>
    <xdr:ext cx="736600" cy="259045"/>
    <xdr:sp macro="" textlink="">
      <xdr:nvSpPr>
        <xdr:cNvPr id="343" name="テキスト ボックス 342"/>
        <xdr:cNvSpPr txBox="1"/>
      </xdr:nvSpPr>
      <xdr:spPr>
        <a:xfrm>
          <a:off x="15798800" y="1047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76980</xdr:rowOff>
    </xdr:from>
    <xdr:to>
      <xdr:col>73</xdr:col>
      <xdr:colOff>44450</xdr:colOff>
      <xdr:row>61</xdr:row>
      <xdr:rowOff>7130</xdr:rowOff>
    </xdr:to>
    <xdr:sp macro="" textlink="">
      <xdr:nvSpPr>
        <xdr:cNvPr id="344" name="楕円 343"/>
        <xdr:cNvSpPr/>
      </xdr:nvSpPr>
      <xdr:spPr>
        <a:xfrm>
          <a:off x="15240000" y="103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163357</xdr:rowOff>
    </xdr:from>
    <xdr:ext cx="762000" cy="259045"/>
    <xdr:sp macro="" textlink="">
      <xdr:nvSpPr>
        <xdr:cNvPr id="345" name="テキスト ボックス 344"/>
        <xdr:cNvSpPr txBox="1"/>
      </xdr:nvSpPr>
      <xdr:spPr>
        <a:xfrm>
          <a:off x="14909800" y="1045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6" name="楕円 345"/>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47" name="テキスト ボックス 346"/>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73189</xdr:rowOff>
    </xdr:from>
    <xdr:to>
      <xdr:col>64</xdr:col>
      <xdr:colOff>152400</xdr:colOff>
      <xdr:row>61</xdr:row>
      <xdr:rowOff>3339</xdr:rowOff>
    </xdr:to>
    <xdr:sp macro="" textlink="">
      <xdr:nvSpPr>
        <xdr:cNvPr id="348" name="楕円 347"/>
        <xdr:cNvSpPr/>
      </xdr:nvSpPr>
      <xdr:spPr>
        <a:xfrm>
          <a:off x="13462000" y="103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159566</xdr:rowOff>
    </xdr:from>
    <xdr:ext cx="762000" cy="259045"/>
    <xdr:sp macro="" textlink="">
      <xdr:nvSpPr>
        <xdr:cNvPr id="349" name="テキスト ボックス 348"/>
        <xdr:cNvSpPr txBox="1"/>
      </xdr:nvSpPr>
      <xdr:spPr>
        <a:xfrm>
          <a:off x="13131800" y="1044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前年度から０．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ポイント減少となっており、類似団体平均を</a:t>
          </a:r>
          <a:r>
            <a:rPr lang="ja-JP" altLang="en-US" sz="1100" b="0" i="0" baseline="0">
              <a:solidFill>
                <a:schemeClr val="dk1"/>
              </a:solidFill>
              <a:effectLst/>
              <a:latin typeface="+mn-lt"/>
              <a:ea typeface="+mn-ea"/>
              <a:cs typeface="+mn-cs"/>
            </a:rPr>
            <a:t>１．２ポイント</a:t>
          </a:r>
          <a:r>
            <a:rPr lang="ja-JP" altLang="ja-JP" sz="1100" b="0" i="0" baseline="0">
              <a:solidFill>
                <a:schemeClr val="dk1"/>
              </a:solidFill>
              <a:effectLst/>
              <a:latin typeface="+mn-lt"/>
              <a:ea typeface="+mn-ea"/>
              <a:cs typeface="+mn-cs"/>
            </a:rPr>
            <a:t>下回っている。要因としては、交付税措置率の高い地方債を発行している</a:t>
          </a:r>
          <a:r>
            <a:rPr lang="ja-JP" altLang="en-US" sz="1100" b="0" i="0" baseline="0">
              <a:solidFill>
                <a:schemeClr val="dk1"/>
              </a:solidFill>
              <a:effectLst/>
              <a:latin typeface="+mn-lt"/>
              <a:ea typeface="+mn-ea"/>
              <a:cs typeface="+mn-cs"/>
            </a:rPr>
            <a:t>ことや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普通交付税が増加した</a:t>
          </a:r>
          <a:r>
            <a:rPr lang="ja-JP" altLang="ja-JP" sz="1100" b="0" i="0" baseline="0">
              <a:solidFill>
                <a:schemeClr val="dk1"/>
              </a:solidFill>
              <a:effectLst/>
              <a:latin typeface="+mn-lt"/>
              <a:ea typeface="+mn-ea"/>
              <a:cs typeface="+mn-cs"/>
            </a:rPr>
            <a:t>ことが挙げられる。今後もプライマリーバランスを保ちながら、緊急度や重要度を勘案した事業の選別を行うことで地方債発行の抑制を図り、財政の健全性維持に努める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108373</xdr:rowOff>
    </xdr:to>
    <xdr:cxnSp macro="">
      <xdr:nvCxnSpPr>
        <xdr:cNvPr id="382" name="直線コネクタ 381"/>
        <xdr:cNvCxnSpPr/>
      </xdr:nvCxnSpPr>
      <xdr:spPr>
        <a:xfrm flipV="1">
          <a:off x="16179800" y="70895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148590</xdr:rowOff>
    </xdr:to>
    <xdr:cxnSp macro="">
      <xdr:nvCxnSpPr>
        <xdr:cNvPr id="385" name="直線コネクタ 384"/>
        <xdr:cNvCxnSpPr/>
      </xdr:nvCxnSpPr>
      <xdr:spPr>
        <a:xfrm flipV="1">
          <a:off x="15290800" y="713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148590</xdr:rowOff>
    </xdr:to>
    <xdr:cxnSp macro="">
      <xdr:nvCxnSpPr>
        <xdr:cNvPr id="388" name="直線コネクタ 387"/>
        <xdr:cNvCxnSpPr/>
      </xdr:nvCxnSpPr>
      <xdr:spPr>
        <a:xfrm>
          <a:off x="14401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124460</xdr:rowOff>
    </xdr:to>
    <xdr:cxnSp macro="">
      <xdr:nvCxnSpPr>
        <xdr:cNvPr id="391" name="直線コネクタ 390"/>
        <xdr:cNvCxnSpPr/>
      </xdr:nvCxnSpPr>
      <xdr:spPr>
        <a:xfrm>
          <a:off x="13512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1" name="楕円 400"/>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2"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3" name="楕円 402"/>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404" name="テキスト ボックス 403"/>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5" name="楕円 404"/>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6" name="テキスト ボックス 40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7" name="楕円 406"/>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8" name="テキスト ボックス 40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9" name="楕円 408"/>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10" name="テキスト ボックス 409"/>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同様将来負担比率は発生していない。地方債現在高は減少傾向で、交付税措置率の高い地方債を発行していることや定員適正化計画に基づく人員削減から退職手当負担見込額が減少したことが要因である。今後も基金の繰入れを抑えた予算編成や、職員数の適正管理により健全な財政運営に努める</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
2,707
527.27
4,917,873
4,782,121
135,752
3,128,998
4,864,129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．２ポイント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と比</a:t>
          </a:r>
          <a:r>
            <a:rPr lang="ja-JP" altLang="en-US" sz="1100" b="0" i="0" baseline="0">
              <a:solidFill>
                <a:schemeClr val="dk1"/>
              </a:solidFill>
              <a:effectLst/>
              <a:latin typeface="+mn-lt"/>
              <a:ea typeface="+mn-ea"/>
              <a:cs typeface="+mn-cs"/>
            </a:rPr>
            <a:t>べると２．３ポイント下回っているものの、依然として</a:t>
          </a:r>
          <a:r>
            <a:rPr lang="ja-JP" altLang="ja-JP" sz="1100" b="0" i="0" baseline="0">
              <a:solidFill>
                <a:schemeClr val="dk1"/>
              </a:solidFill>
              <a:effectLst/>
              <a:latin typeface="+mn-lt"/>
              <a:ea typeface="+mn-ea"/>
              <a:cs typeface="+mn-cs"/>
            </a:rPr>
            <a:t>高い水準となっている。直営施設があることが主な要因であり、今後、民営化や定員適正化計画に基づく人件費の抑制に努めていく。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113284</xdr:rowOff>
    </xdr:to>
    <xdr:cxnSp macro="">
      <xdr:nvCxnSpPr>
        <xdr:cNvPr id="64" name="直線コネクタ 63"/>
        <xdr:cNvCxnSpPr/>
      </xdr:nvCxnSpPr>
      <xdr:spPr>
        <a:xfrm flipV="1">
          <a:off x="3987800" y="6230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113284</xdr:rowOff>
    </xdr:to>
    <xdr:cxnSp macro="">
      <xdr:nvCxnSpPr>
        <xdr:cNvPr id="67" name="直線コネクタ 66"/>
        <xdr:cNvCxnSpPr/>
      </xdr:nvCxnSpPr>
      <xdr:spPr>
        <a:xfrm>
          <a:off x="3098800" y="61849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53848</xdr:rowOff>
    </xdr:to>
    <xdr:cxnSp macro="">
      <xdr:nvCxnSpPr>
        <xdr:cNvPr id="70" name="直線コネクタ 69"/>
        <xdr:cNvCxnSpPr/>
      </xdr:nvCxnSpPr>
      <xdr:spPr>
        <a:xfrm flipV="1">
          <a:off x="2209800" y="6184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58420</xdr:rowOff>
    </xdr:to>
    <xdr:cxnSp macro="">
      <xdr:nvCxnSpPr>
        <xdr:cNvPr id="73" name="直線コネクタ 72"/>
        <xdr:cNvCxnSpPr/>
      </xdr:nvCxnSpPr>
      <xdr:spPr>
        <a:xfrm flipV="1">
          <a:off x="1320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類似団体平均と比べ</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ポイント下回っている。今後も行政改革や行政評価の取り組みにより、事務事業経費や施設管理経費等の見直しを行い、経常的な物件費の抑制に努める。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16</xdr:row>
      <xdr:rowOff>159004</xdr:rowOff>
    </xdr:to>
    <xdr:cxnSp macro="">
      <xdr:nvCxnSpPr>
        <xdr:cNvPr id="122" name="直線コネクタ 121"/>
        <xdr:cNvCxnSpPr/>
      </xdr:nvCxnSpPr>
      <xdr:spPr>
        <a:xfrm flipV="1">
          <a:off x="15671800" y="2883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16</xdr:row>
      <xdr:rowOff>159004</xdr:rowOff>
    </xdr:to>
    <xdr:cxnSp macro="">
      <xdr:nvCxnSpPr>
        <xdr:cNvPr id="125" name="直線コネクタ 124"/>
        <xdr:cNvCxnSpPr/>
      </xdr:nvCxnSpPr>
      <xdr:spPr>
        <a:xfrm>
          <a:off x="14782800" y="2902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37846</xdr:rowOff>
    </xdr:to>
    <xdr:cxnSp macro="">
      <xdr:nvCxnSpPr>
        <xdr:cNvPr id="128" name="直線コネクタ 127"/>
        <xdr:cNvCxnSpPr/>
      </xdr:nvCxnSpPr>
      <xdr:spPr>
        <a:xfrm flipV="1">
          <a:off x="13893800" y="2902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37846</xdr:rowOff>
    </xdr:to>
    <xdr:cxnSp macro="">
      <xdr:nvCxnSpPr>
        <xdr:cNvPr id="131" name="直線コネクタ 130"/>
        <xdr:cNvCxnSpPr/>
      </xdr:nvCxnSpPr>
      <xdr:spPr>
        <a:xfrm>
          <a:off x="13004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3" name="楕円 142"/>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4" name="テキスト ボックス 143"/>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5" name="楕円 144"/>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6" name="テキスト ボックス 145"/>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48" name="テキスト ボックス 147"/>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類似団体平均と比べ</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上回っており、高水準が続いている。少子高齢化対策として、子どもや高齢者に対する独自の福祉政策が要因となっている。今後も少子高齢化などによる扶助費の増加が見込まれることから、政策内容を十分精査し、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57</xdr:row>
      <xdr:rowOff>86178</xdr:rowOff>
    </xdr:to>
    <xdr:cxnSp macro="">
      <xdr:nvCxnSpPr>
        <xdr:cNvPr id="184" name="直線コネクタ 183"/>
        <xdr:cNvCxnSpPr/>
      </xdr:nvCxnSpPr>
      <xdr:spPr>
        <a:xfrm flipV="1">
          <a:off x="3987800" y="96302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58</xdr:row>
      <xdr:rowOff>12700</xdr:rowOff>
    </xdr:to>
    <xdr:cxnSp macro="">
      <xdr:nvCxnSpPr>
        <xdr:cNvPr id="187" name="直線コネクタ 186"/>
        <xdr:cNvCxnSpPr/>
      </xdr:nvCxnSpPr>
      <xdr:spPr>
        <a:xfrm flipV="1">
          <a:off x="3098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78015</xdr:rowOff>
    </xdr:to>
    <xdr:cxnSp macro="">
      <xdr:nvCxnSpPr>
        <xdr:cNvPr id="190" name="直線コネクタ 189"/>
        <xdr:cNvCxnSpPr/>
      </xdr:nvCxnSpPr>
      <xdr:spPr>
        <a:xfrm flipV="1">
          <a:off x="2209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78015</xdr:rowOff>
    </xdr:to>
    <xdr:cxnSp macro="">
      <xdr:nvCxnSpPr>
        <xdr:cNvPr id="193" name="直線コネクタ 192"/>
        <xdr:cNvCxnSpPr/>
      </xdr:nvCxnSpPr>
      <xdr:spPr>
        <a:xfrm>
          <a:off x="1320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4"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05" name="楕円 204"/>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06" name="テキスト ボックス 205"/>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8" name="テキスト ボックス 20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09" name="楕円 208"/>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0" name="テキスト ボックス 209"/>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1" name="楕円 21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2" name="テキスト ボックス 21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前年度とほぼ同率であり、</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．５ポイント下回っている。運用基金への繰出金を除き、特別会計への繰出金が増減要因となることから、特別会計においても経費の削減や受益者負担の適正化を図り、一般会計の負担抑制に努める。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3556</xdr:rowOff>
    </xdr:to>
    <xdr:cxnSp macro="">
      <xdr:nvCxnSpPr>
        <xdr:cNvPr id="242" name="直線コネクタ 241"/>
        <xdr:cNvCxnSpPr/>
      </xdr:nvCxnSpPr>
      <xdr:spPr>
        <a:xfrm>
          <a:off x="15671800" y="9604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90424</xdr:rowOff>
    </xdr:to>
    <xdr:cxnSp macro="">
      <xdr:nvCxnSpPr>
        <xdr:cNvPr id="245" name="直線コネクタ 244"/>
        <xdr:cNvCxnSpPr/>
      </xdr:nvCxnSpPr>
      <xdr:spPr>
        <a:xfrm flipV="1">
          <a:off x="14782800" y="96047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90424</xdr:rowOff>
    </xdr:to>
    <xdr:cxnSp macro="">
      <xdr:nvCxnSpPr>
        <xdr:cNvPr id="248" name="直線コネクタ 247"/>
        <xdr:cNvCxnSpPr/>
      </xdr:nvCxnSpPr>
      <xdr:spPr>
        <a:xfrm>
          <a:off x="13893800" y="9636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49276</xdr:rowOff>
    </xdr:to>
    <xdr:cxnSp macro="">
      <xdr:nvCxnSpPr>
        <xdr:cNvPr id="251" name="直線コネクタ 250"/>
        <xdr:cNvCxnSpPr/>
      </xdr:nvCxnSpPr>
      <xdr:spPr>
        <a:xfrm flipV="1">
          <a:off x="13004800" y="9636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1" name="楕円 260"/>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2"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3" name="楕円 262"/>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4" name="テキスト ボックス 263"/>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5" name="楕円 264"/>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126001</xdr:rowOff>
    </xdr:from>
    <xdr:ext cx="762000" cy="259045"/>
    <xdr:sp macro="" textlink="">
      <xdr:nvSpPr>
        <xdr:cNvPr id="266" name="テキスト ボックス 265"/>
        <xdr:cNvSpPr txBox="1"/>
      </xdr:nvSpPr>
      <xdr:spPr>
        <a:xfrm>
          <a:off x="14401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7" name="楕円 266"/>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8" name="テキスト ボックス 26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9" name="楕円 268"/>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0" name="テキスト ボックス 269"/>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前年度より０．６ポイント減少し、</a:t>
          </a:r>
          <a:r>
            <a:rPr lang="ja-JP" altLang="ja-JP" sz="1100" b="0" i="0" baseline="0">
              <a:solidFill>
                <a:schemeClr val="dk1"/>
              </a:solidFill>
              <a:effectLst/>
              <a:latin typeface="+mn-lt"/>
              <a:ea typeface="+mn-ea"/>
              <a:cs typeface="+mn-cs"/>
            </a:rPr>
            <a:t>類似団体平均と比べると０．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ポイント下回っている。行政評価の活用により補助金の交付基準を設置し、廃止統合など積極的な見直しを行ってきており、今後も補助内容等を十分精査し、適正な執行に努める。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113284</xdr:rowOff>
    </xdr:to>
    <xdr:cxnSp macro="">
      <xdr:nvCxnSpPr>
        <xdr:cNvPr id="300" name="直線コネクタ 299"/>
        <xdr:cNvCxnSpPr/>
      </xdr:nvCxnSpPr>
      <xdr:spPr>
        <a:xfrm flipV="1">
          <a:off x="15671800" y="6258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140716</xdr:rowOff>
    </xdr:to>
    <xdr:cxnSp macro="">
      <xdr:nvCxnSpPr>
        <xdr:cNvPr id="303" name="直線コネクタ 302"/>
        <xdr:cNvCxnSpPr/>
      </xdr:nvCxnSpPr>
      <xdr:spPr>
        <a:xfrm flipV="1">
          <a:off x="14782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140716</xdr:rowOff>
    </xdr:to>
    <xdr:cxnSp macro="">
      <xdr:nvCxnSpPr>
        <xdr:cNvPr id="306" name="直線コネクタ 305"/>
        <xdr:cNvCxnSpPr/>
      </xdr:nvCxnSpPr>
      <xdr:spPr>
        <a:xfrm>
          <a:off x="13893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09" name="直線コネクタ 308"/>
        <xdr:cNvCxnSpPr/>
      </xdr:nvCxnSpPr>
      <xdr:spPr>
        <a:xfrm>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9" name="楕円 318"/>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0"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2" name="テキスト ボックス 321"/>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3" name="楕円 322"/>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4" name="テキスト ボックス 323"/>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類似団体平均と比べ０．８ポイント下回っているものの、前年度より０．９ポイント増加した。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償還の増加が見込まれるため、大型事業の緊急性や必要性などを検討し、継続して地方債発行の抑制に努める。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100330</xdr:rowOff>
    </xdr:to>
    <xdr:cxnSp macro="">
      <xdr:nvCxnSpPr>
        <xdr:cNvPr id="360" name="直線コネクタ 359"/>
        <xdr:cNvCxnSpPr/>
      </xdr:nvCxnSpPr>
      <xdr:spPr>
        <a:xfrm>
          <a:off x="3987800" y="130962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146050</xdr:rowOff>
    </xdr:to>
    <xdr:cxnSp macro="">
      <xdr:nvCxnSpPr>
        <xdr:cNvPr id="363" name="直線コネクタ 362"/>
        <xdr:cNvCxnSpPr/>
      </xdr:nvCxnSpPr>
      <xdr:spPr>
        <a:xfrm flipV="1">
          <a:off x="3098800" y="130962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76</xdr:row>
      <xdr:rowOff>149861</xdr:rowOff>
    </xdr:to>
    <xdr:cxnSp macro="">
      <xdr:nvCxnSpPr>
        <xdr:cNvPr id="366" name="直線コネクタ 365"/>
        <xdr:cNvCxnSpPr/>
      </xdr:nvCxnSpPr>
      <xdr:spPr>
        <a:xfrm flipV="1">
          <a:off x="2209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149861</xdr:rowOff>
    </xdr:to>
    <xdr:cxnSp macro="">
      <xdr:nvCxnSpPr>
        <xdr:cNvPr id="369" name="直線コネクタ 368"/>
        <xdr:cNvCxnSpPr/>
      </xdr:nvCxnSpPr>
      <xdr:spPr>
        <a:xfrm>
          <a:off x="1320800" y="13138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9" name="楕円 378"/>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0"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3" name="楕円 382"/>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4" name="テキスト ボックス 383"/>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ポイント下回っている。今後も定員適正化計画と行政改革の取り組みを推進し、経常経費全体の抑制に努める。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165100</xdr:rowOff>
    </xdr:to>
    <xdr:cxnSp macro="">
      <xdr:nvCxnSpPr>
        <xdr:cNvPr id="421" name="直線コネクタ 420"/>
        <xdr:cNvCxnSpPr/>
      </xdr:nvCxnSpPr>
      <xdr:spPr>
        <a:xfrm flipV="1">
          <a:off x="15671800" y="132295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78</xdr:row>
      <xdr:rowOff>27939</xdr:rowOff>
    </xdr:to>
    <xdr:cxnSp macro="">
      <xdr:nvCxnSpPr>
        <xdr:cNvPr id="424" name="直線コネクタ 423"/>
        <xdr:cNvCxnSpPr/>
      </xdr:nvCxnSpPr>
      <xdr:spPr>
        <a:xfrm flipV="1">
          <a:off x="14782800" y="13366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27939</xdr:rowOff>
    </xdr:to>
    <xdr:cxnSp macro="">
      <xdr:nvCxnSpPr>
        <xdr:cNvPr id="427" name="直線コネクタ 426"/>
        <xdr:cNvCxnSpPr/>
      </xdr:nvCxnSpPr>
      <xdr:spPr>
        <a:xfrm>
          <a:off x="13893800" y="13397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24130</xdr:rowOff>
    </xdr:to>
    <xdr:cxnSp macro="">
      <xdr:nvCxnSpPr>
        <xdr:cNvPr id="430" name="直線コネクタ 429"/>
        <xdr:cNvCxnSpPr/>
      </xdr:nvCxnSpPr>
      <xdr:spPr>
        <a:xfrm>
          <a:off x="13004800" y="13378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148589</xdr:rowOff>
    </xdr:from>
    <xdr:to>
      <xdr:col>82</xdr:col>
      <xdr:colOff>158750</xdr:colOff>
      <xdr:row>77</xdr:row>
      <xdr:rowOff>78739</xdr:rowOff>
    </xdr:to>
    <xdr:sp macro="" textlink="">
      <xdr:nvSpPr>
        <xdr:cNvPr id="440" name="楕円 439"/>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165116</xdr:rowOff>
    </xdr:from>
    <xdr:ext cx="762000" cy="259045"/>
    <xdr:sp macro="" textlink="">
      <xdr:nvSpPr>
        <xdr:cNvPr id="441"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42" name="楕円 441"/>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43" name="テキスト ボックス 442"/>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44" name="楕円 443"/>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45" name="テキスト ボックス 444"/>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6" name="楕円 445"/>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85107</xdr:rowOff>
    </xdr:from>
    <xdr:ext cx="762000" cy="259045"/>
    <xdr:sp macro="" textlink="">
      <xdr:nvSpPr>
        <xdr:cNvPr id="447" name="テキスト ボックス 446"/>
        <xdr:cNvSpPr txBox="1"/>
      </xdr:nvSpPr>
      <xdr:spPr>
        <a:xfrm>
          <a:off x="13512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8" name="楕円 447"/>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49" name="テキスト ボックス 448"/>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31224</xdr:rowOff>
    </xdr:from>
    <xdr:to>
      <xdr:col>29</xdr:col>
      <xdr:colOff>127000</xdr:colOff>
      <xdr:row>17</xdr:row>
      <xdr:rowOff>54431</xdr:rowOff>
    </xdr:to>
    <xdr:cxnSp macro="">
      <xdr:nvCxnSpPr>
        <xdr:cNvPr id="49" name="直線コネクタ 48"/>
        <xdr:cNvCxnSpPr/>
      </xdr:nvCxnSpPr>
      <xdr:spPr bwMode="auto">
        <a:xfrm flipV="1">
          <a:off x="5003800" y="2993499"/>
          <a:ext cx="647700" cy="23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16001</xdr:rowOff>
    </xdr:from>
    <xdr:ext cx="762000" cy="259045"/>
    <xdr:sp macro="" textlink="">
      <xdr:nvSpPr>
        <xdr:cNvPr id="50" name="人口1人当たり決算額の推移平均値テキスト130"/>
        <xdr:cNvSpPr txBox="1"/>
      </xdr:nvSpPr>
      <xdr:spPr>
        <a:xfrm>
          <a:off x="5740400" y="297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54431</xdr:rowOff>
    </xdr:from>
    <xdr:to>
      <xdr:col>26</xdr:col>
      <xdr:colOff>50800</xdr:colOff>
      <xdr:row>17</xdr:row>
      <xdr:rowOff>65840</xdr:rowOff>
    </xdr:to>
    <xdr:cxnSp macro="">
      <xdr:nvCxnSpPr>
        <xdr:cNvPr id="52" name="直線コネクタ 51"/>
        <xdr:cNvCxnSpPr/>
      </xdr:nvCxnSpPr>
      <xdr:spPr bwMode="auto">
        <a:xfrm flipV="1">
          <a:off x="4305300" y="3016706"/>
          <a:ext cx="698500" cy="1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65840</xdr:rowOff>
    </xdr:from>
    <xdr:to>
      <xdr:col>22</xdr:col>
      <xdr:colOff>114300</xdr:colOff>
      <xdr:row>17</xdr:row>
      <xdr:rowOff>85480</xdr:rowOff>
    </xdr:to>
    <xdr:cxnSp macro="">
      <xdr:nvCxnSpPr>
        <xdr:cNvPr id="55" name="直線コネクタ 54"/>
        <xdr:cNvCxnSpPr/>
      </xdr:nvCxnSpPr>
      <xdr:spPr bwMode="auto">
        <a:xfrm flipV="1">
          <a:off x="3606800" y="3028115"/>
          <a:ext cx="698500" cy="1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83804</xdr:rowOff>
    </xdr:from>
    <xdr:to>
      <xdr:col>18</xdr:col>
      <xdr:colOff>177800</xdr:colOff>
      <xdr:row>17</xdr:row>
      <xdr:rowOff>85480</xdr:rowOff>
    </xdr:to>
    <xdr:cxnSp macro="">
      <xdr:nvCxnSpPr>
        <xdr:cNvPr id="58" name="直線コネクタ 57"/>
        <xdr:cNvCxnSpPr/>
      </xdr:nvCxnSpPr>
      <xdr:spPr bwMode="auto">
        <a:xfrm>
          <a:off x="2908300" y="3046079"/>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151874</xdr:rowOff>
    </xdr:from>
    <xdr:to>
      <xdr:col>29</xdr:col>
      <xdr:colOff>177800</xdr:colOff>
      <xdr:row>17</xdr:row>
      <xdr:rowOff>82024</xdr:rowOff>
    </xdr:to>
    <xdr:sp macro="" textlink="">
      <xdr:nvSpPr>
        <xdr:cNvPr id="68" name="楕円 67"/>
        <xdr:cNvSpPr/>
      </xdr:nvSpPr>
      <xdr:spPr bwMode="auto">
        <a:xfrm>
          <a:off x="5600700" y="294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168401</xdr:rowOff>
    </xdr:from>
    <xdr:ext cx="762000" cy="259045"/>
    <xdr:sp macro="" textlink="">
      <xdr:nvSpPr>
        <xdr:cNvPr id="69" name="人口1人当たり決算額の推移該当値テキスト130"/>
        <xdr:cNvSpPr txBox="1"/>
      </xdr:nvSpPr>
      <xdr:spPr>
        <a:xfrm>
          <a:off x="5740400" y="278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3631</xdr:rowOff>
    </xdr:from>
    <xdr:to>
      <xdr:col>26</xdr:col>
      <xdr:colOff>101600</xdr:colOff>
      <xdr:row>17</xdr:row>
      <xdr:rowOff>105231</xdr:rowOff>
    </xdr:to>
    <xdr:sp macro="" textlink="">
      <xdr:nvSpPr>
        <xdr:cNvPr id="70" name="楕円 69"/>
        <xdr:cNvSpPr/>
      </xdr:nvSpPr>
      <xdr:spPr bwMode="auto">
        <a:xfrm>
          <a:off x="4953000" y="2965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115408</xdr:rowOff>
    </xdr:from>
    <xdr:ext cx="736600" cy="259045"/>
    <xdr:sp macro="" textlink="">
      <xdr:nvSpPr>
        <xdr:cNvPr id="71" name="テキスト ボックス 70"/>
        <xdr:cNvSpPr txBox="1"/>
      </xdr:nvSpPr>
      <xdr:spPr>
        <a:xfrm>
          <a:off x="4622800" y="273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15040</xdr:rowOff>
    </xdr:from>
    <xdr:to>
      <xdr:col>22</xdr:col>
      <xdr:colOff>165100</xdr:colOff>
      <xdr:row>17</xdr:row>
      <xdr:rowOff>116640</xdr:rowOff>
    </xdr:to>
    <xdr:sp macro="" textlink="">
      <xdr:nvSpPr>
        <xdr:cNvPr id="72" name="楕円 71"/>
        <xdr:cNvSpPr/>
      </xdr:nvSpPr>
      <xdr:spPr bwMode="auto">
        <a:xfrm>
          <a:off x="4254500" y="2977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126817</xdr:rowOff>
    </xdr:from>
    <xdr:ext cx="762000" cy="259045"/>
    <xdr:sp macro="" textlink="">
      <xdr:nvSpPr>
        <xdr:cNvPr id="73" name="テキスト ボックス 72"/>
        <xdr:cNvSpPr txBox="1"/>
      </xdr:nvSpPr>
      <xdr:spPr>
        <a:xfrm>
          <a:off x="3924300" y="27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34680</xdr:rowOff>
    </xdr:from>
    <xdr:to>
      <xdr:col>19</xdr:col>
      <xdr:colOff>38100</xdr:colOff>
      <xdr:row>17</xdr:row>
      <xdr:rowOff>136280</xdr:rowOff>
    </xdr:to>
    <xdr:sp macro="" textlink="">
      <xdr:nvSpPr>
        <xdr:cNvPr id="74" name="楕円 73"/>
        <xdr:cNvSpPr/>
      </xdr:nvSpPr>
      <xdr:spPr bwMode="auto">
        <a:xfrm>
          <a:off x="3556000" y="299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146457</xdr:rowOff>
    </xdr:from>
    <xdr:ext cx="762000" cy="259045"/>
    <xdr:sp macro="" textlink="">
      <xdr:nvSpPr>
        <xdr:cNvPr id="75" name="テキスト ボックス 74"/>
        <xdr:cNvSpPr txBox="1"/>
      </xdr:nvSpPr>
      <xdr:spPr>
        <a:xfrm>
          <a:off x="3225800" y="276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33004</xdr:rowOff>
    </xdr:from>
    <xdr:to>
      <xdr:col>15</xdr:col>
      <xdr:colOff>101600</xdr:colOff>
      <xdr:row>17</xdr:row>
      <xdr:rowOff>134604</xdr:rowOff>
    </xdr:to>
    <xdr:sp macro="" textlink="">
      <xdr:nvSpPr>
        <xdr:cNvPr id="76" name="楕円 75"/>
        <xdr:cNvSpPr/>
      </xdr:nvSpPr>
      <xdr:spPr bwMode="auto">
        <a:xfrm>
          <a:off x="2857500" y="299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144781</xdr:rowOff>
    </xdr:from>
    <xdr:ext cx="762000" cy="259045"/>
    <xdr:sp macro="" textlink="">
      <xdr:nvSpPr>
        <xdr:cNvPr id="77" name="テキスト ボックス 76"/>
        <xdr:cNvSpPr txBox="1"/>
      </xdr:nvSpPr>
      <xdr:spPr>
        <a:xfrm>
          <a:off x="2527300" y="276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172665</xdr:rowOff>
    </xdr:from>
    <xdr:to>
      <xdr:col>29</xdr:col>
      <xdr:colOff>127000</xdr:colOff>
      <xdr:row>35</xdr:row>
      <xdr:rowOff>201460</xdr:rowOff>
    </xdr:to>
    <xdr:cxnSp macro="">
      <xdr:nvCxnSpPr>
        <xdr:cNvPr id="108" name="直線コネクタ 107"/>
        <xdr:cNvCxnSpPr/>
      </xdr:nvCxnSpPr>
      <xdr:spPr bwMode="auto">
        <a:xfrm flipV="1">
          <a:off x="5003800" y="6783015"/>
          <a:ext cx="647700" cy="28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157442</xdr:rowOff>
    </xdr:from>
    <xdr:ext cx="762000" cy="259045"/>
    <xdr:sp macro="" textlink="">
      <xdr:nvSpPr>
        <xdr:cNvPr id="109" name="人口1人当たり決算額の推移平均値テキスト445"/>
        <xdr:cNvSpPr txBox="1"/>
      </xdr:nvSpPr>
      <xdr:spPr>
        <a:xfrm>
          <a:off x="5740400" y="676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114436</xdr:rowOff>
    </xdr:from>
    <xdr:to>
      <xdr:col>26</xdr:col>
      <xdr:colOff>50800</xdr:colOff>
      <xdr:row>35</xdr:row>
      <xdr:rowOff>201460</xdr:rowOff>
    </xdr:to>
    <xdr:cxnSp macro="">
      <xdr:nvCxnSpPr>
        <xdr:cNvPr id="111" name="直線コネクタ 110"/>
        <xdr:cNvCxnSpPr/>
      </xdr:nvCxnSpPr>
      <xdr:spPr bwMode="auto">
        <a:xfrm>
          <a:off x="4305300" y="6724786"/>
          <a:ext cx="698500" cy="8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114436</xdr:rowOff>
    </xdr:from>
    <xdr:to>
      <xdr:col>22</xdr:col>
      <xdr:colOff>114300</xdr:colOff>
      <xdr:row>35</xdr:row>
      <xdr:rowOff>143816</xdr:rowOff>
    </xdr:to>
    <xdr:cxnSp macro="">
      <xdr:nvCxnSpPr>
        <xdr:cNvPr id="114" name="直線コネクタ 113"/>
        <xdr:cNvCxnSpPr/>
      </xdr:nvCxnSpPr>
      <xdr:spPr bwMode="auto">
        <a:xfrm flipV="1">
          <a:off x="3606800" y="6724786"/>
          <a:ext cx="698500" cy="2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143816</xdr:rowOff>
    </xdr:from>
    <xdr:to>
      <xdr:col>18</xdr:col>
      <xdr:colOff>177800</xdr:colOff>
      <xdr:row>35</xdr:row>
      <xdr:rowOff>174851</xdr:rowOff>
    </xdr:to>
    <xdr:cxnSp macro="">
      <xdr:nvCxnSpPr>
        <xdr:cNvPr id="117" name="直線コネクタ 116"/>
        <xdr:cNvCxnSpPr/>
      </xdr:nvCxnSpPr>
      <xdr:spPr bwMode="auto">
        <a:xfrm flipV="1">
          <a:off x="2908300" y="6754166"/>
          <a:ext cx="698500" cy="31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121865</xdr:rowOff>
    </xdr:from>
    <xdr:to>
      <xdr:col>29</xdr:col>
      <xdr:colOff>177800</xdr:colOff>
      <xdr:row>35</xdr:row>
      <xdr:rowOff>223465</xdr:rowOff>
    </xdr:to>
    <xdr:sp macro="" textlink="">
      <xdr:nvSpPr>
        <xdr:cNvPr id="127" name="楕円 126"/>
        <xdr:cNvSpPr/>
      </xdr:nvSpPr>
      <xdr:spPr bwMode="auto">
        <a:xfrm>
          <a:off x="5600700" y="673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309842</xdr:rowOff>
    </xdr:from>
    <xdr:ext cx="762000" cy="259045"/>
    <xdr:sp macro="" textlink="">
      <xdr:nvSpPr>
        <xdr:cNvPr id="128" name="人口1人当たり決算額の推移該当値テキスト445"/>
        <xdr:cNvSpPr txBox="1"/>
      </xdr:nvSpPr>
      <xdr:spPr>
        <a:xfrm>
          <a:off x="5740400" y="657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150660</xdr:rowOff>
    </xdr:from>
    <xdr:to>
      <xdr:col>26</xdr:col>
      <xdr:colOff>101600</xdr:colOff>
      <xdr:row>35</xdr:row>
      <xdr:rowOff>252260</xdr:rowOff>
    </xdr:to>
    <xdr:sp macro="" textlink="">
      <xdr:nvSpPr>
        <xdr:cNvPr id="129" name="楕円 128"/>
        <xdr:cNvSpPr/>
      </xdr:nvSpPr>
      <xdr:spPr bwMode="auto">
        <a:xfrm>
          <a:off x="4953000" y="676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237037</xdr:rowOff>
    </xdr:from>
    <xdr:ext cx="736600" cy="259045"/>
    <xdr:sp macro="" textlink="">
      <xdr:nvSpPr>
        <xdr:cNvPr id="130" name="テキスト ボックス 129"/>
        <xdr:cNvSpPr txBox="1"/>
      </xdr:nvSpPr>
      <xdr:spPr>
        <a:xfrm>
          <a:off x="4622800" y="684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63636</xdr:rowOff>
    </xdr:from>
    <xdr:to>
      <xdr:col>22</xdr:col>
      <xdr:colOff>165100</xdr:colOff>
      <xdr:row>35</xdr:row>
      <xdr:rowOff>165236</xdr:rowOff>
    </xdr:to>
    <xdr:sp macro="" textlink="">
      <xdr:nvSpPr>
        <xdr:cNvPr id="131" name="楕円 130"/>
        <xdr:cNvSpPr/>
      </xdr:nvSpPr>
      <xdr:spPr bwMode="auto">
        <a:xfrm>
          <a:off x="4254500" y="667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175413</xdr:rowOff>
    </xdr:from>
    <xdr:ext cx="762000" cy="259045"/>
    <xdr:sp macro="" textlink="">
      <xdr:nvSpPr>
        <xdr:cNvPr id="132" name="テキスト ボックス 131"/>
        <xdr:cNvSpPr txBox="1"/>
      </xdr:nvSpPr>
      <xdr:spPr>
        <a:xfrm>
          <a:off x="3924300" y="644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93016</xdr:rowOff>
    </xdr:from>
    <xdr:to>
      <xdr:col>19</xdr:col>
      <xdr:colOff>38100</xdr:colOff>
      <xdr:row>35</xdr:row>
      <xdr:rowOff>194616</xdr:rowOff>
    </xdr:to>
    <xdr:sp macro="" textlink="">
      <xdr:nvSpPr>
        <xdr:cNvPr id="133" name="楕円 132"/>
        <xdr:cNvSpPr/>
      </xdr:nvSpPr>
      <xdr:spPr bwMode="auto">
        <a:xfrm>
          <a:off x="3556000" y="670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204793</xdr:rowOff>
    </xdr:from>
    <xdr:ext cx="762000" cy="259045"/>
    <xdr:sp macro="" textlink="">
      <xdr:nvSpPr>
        <xdr:cNvPr id="134" name="テキスト ボックス 133"/>
        <xdr:cNvSpPr txBox="1"/>
      </xdr:nvSpPr>
      <xdr:spPr>
        <a:xfrm>
          <a:off x="3225800" y="647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124051</xdr:rowOff>
    </xdr:from>
    <xdr:to>
      <xdr:col>15</xdr:col>
      <xdr:colOff>101600</xdr:colOff>
      <xdr:row>35</xdr:row>
      <xdr:rowOff>225651</xdr:rowOff>
    </xdr:to>
    <xdr:sp macro="" textlink="">
      <xdr:nvSpPr>
        <xdr:cNvPr id="135" name="楕円 134"/>
        <xdr:cNvSpPr/>
      </xdr:nvSpPr>
      <xdr:spPr bwMode="auto">
        <a:xfrm>
          <a:off x="2857500" y="673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235828</xdr:rowOff>
    </xdr:from>
    <xdr:ext cx="762000" cy="259045"/>
    <xdr:sp macro="" textlink="">
      <xdr:nvSpPr>
        <xdr:cNvPr id="136" name="テキスト ボックス 135"/>
        <xdr:cNvSpPr txBox="1"/>
      </xdr:nvSpPr>
      <xdr:spPr>
        <a:xfrm>
          <a:off x="2527300" y="650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
2,707
527.27
4,917,873
4,782,121
135,752
3,128,998
4,864,129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62307</xdr:rowOff>
    </xdr:from>
    <xdr:to>
      <xdr:col>24</xdr:col>
      <xdr:colOff>63500</xdr:colOff>
      <xdr:row>36</xdr:row>
      <xdr:rowOff>91763</xdr:rowOff>
    </xdr:to>
    <xdr:cxnSp macro="">
      <xdr:nvCxnSpPr>
        <xdr:cNvPr id="60" name="直線コネクタ 59"/>
        <xdr:cNvCxnSpPr/>
      </xdr:nvCxnSpPr>
      <xdr:spPr>
        <a:xfrm flipV="1">
          <a:off x="3797300" y="6234507"/>
          <a:ext cx="8382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91763</xdr:rowOff>
    </xdr:from>
    <xdr:to>
      <xdr:col>19</xdr:col>
      <xdr:colOff>177800</xdr:colOff>
      <xdr:row>36</xdr:row>
      <xdr:rowOff>149335</xdr:rowOff>
    </xdr:to>
    <xdr:cxnSp macro="">
      <xdr:nvCxnSpPr>
        <xdr:cNvPr id="63" name="直線コネクタ 62"/>
        <xdr:cNvCxnSpPr/>
      </xdr:nvCxnSpPr>
      <xdr:spPr>
        <a:xfrm flipV="1">
          <a:off x="2908300" y="6263963"/>
          <a:ext cx="889000" cy="5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149335</xdr:rowOff>
    </xdr:from>
    <xdr:to>
      <xdr:col>15</xdr:col>
      <xdr:colOff>50800</xdr:colOff>
      <xdr:row>36</xdr:row>
      <xdr:rowOff>160105</xdr:rowOff>
    </xdr:to>
    <xdr:cxnSp macro="">
      <xdr:nvCxnSpPr>
        <xdr:cNvPr id="66" name="直線コネクタ 65"/>
        <xdr:cNvCxnSpPr/>
      </xdr:nvCxnSpPr>
      <xdr:spPr>
        <a:xfrm flipV="1">
          <a:off x="2019300" y="6321535"/>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160105</xdr:rowOff>
    </xdr:from>
    <xdr:to>
      <xdr:col>10</xdr:col>
      <xdr:colOff>114300</xdr:colOff>
      <xdr:row>36</xdr:row>
      <xdr:rowOff>160493</xdr:rowOff>
    </xdr:to>
    <xdr:cxnSp macro="">
      <xdr:nvCxnSpPr>
        <xdr:cNvPr id="69" name="直線コネクタ 68"/>
        <xdr:cNvCxnSpPr/>
      </xdr:nvCxnSpPr>
      <xdr:spPr>
        <a:xfrm flipV="1">
          <a:off x="1130300" y="6332305"/>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11507</xdr:rowOff>
    </xdr:from>
    <xdr:to>
      <xdr:col>24</xdr:col>
      <xdr:colOff>114300</xdr:colOff>
      <xdr:row>36</xdr:row>
      <xdr:rowOff>113107</xdr:rowOff>
    </xdr:to>
    <xdr:sp macro="" textlink="">
      <xdr:nvSpPr>
        <xdr:cNvPr id="79" name="楕円 78"/>
        <xdr:cNvSpPr/>
      </xdr:nvSpPr>
      <xdr:spPr>
        <a:xfrm>
          <a:off x="4584700" y="61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34384</xdr:rowOff>
    </xdr:from>
    <xdr:ext cx="599010" cy="259045"/>
    <xdr:sp macro="" textlink="">
      <xdr:nvSpPr>
        <xdr:cNvPr id="80" name="人件費該当値テキスト"/>
        <xdr:cNvSpPr txBox="1"/>
      </xdr:nvSpPr>
      <xdr:spPr>
        <a:xfrm>
          <a:off x="4686300" y="60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40963</xdr:rowOff>
    </xdr:from>
    <xdr:to>
      <xdr:col>20</xdr:col>
      <xdr:colOff>38100</xdr:colOff>
      <xdr:row>36</xdr:row>
      <xdr:rowOff>142563</xdr:rowOff>
    </xdr:to>
    <xdr:sp macro="" textlink="">
      <xdr:nvSpPr>
        <xdr:cNvPr id="81" name="楕円 80"/>
        <xdr:cNvSpPr/>
      </xdr:nvSpPr>
      <xdr:spPr>
        <a:xfrm>
          <a:off x="3746500" y="62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159090</xdr:rowOff>
    </xdr:from>
    <xdr:ext cx="599010" cy="259045"/>
    <xdr:sp macro="" textlink="">
      <xdr:nvSpPr>
        <xdr:cNvPr id="82" name="テキスト ボックス 81"/>
        <xdr:cNvSpPr txBox="1"/>
      </xdr:nvSpPr>
      <xdr:spPr>
        <a:xfrm>
          <a:off x="3497795" y="598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98535</xdr:rowOff>
    </xdr:from>
    <xdr:to>
      <xdr:col>15</xdr:col>
      <xdr:colOff>101600</xdr:colOff>
      <xdr:row>37</xdr:row>
      <xdr:rowOff>28685</xdr:rowOff>
    </xdr:to>
    <xdr:sp macro="" textlink="">
      <xdr:nvSpPr>
        <xdr:cNvPr id="83" name="楕円 82"/>
        <xdr:cNvSpPr/>
      </xdr:nvSpPr>
      <xdr:spPr>
        <a:xfrm>
          <a:off x="2857500" y="627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45212</xdr:rowOff>
    </xdr:from>
    <xdr:ext cx="599010" cy="259045"/>
    <xdr:sp macro="" textlink="">
      <xdr:nvSpPr>
        <xdr:cNvPr id="84" name="テキスト ボックス 83"/>
        <xdr:cNvSpPr txBox="1"/>
      </xdr:nvSpPr>
      <xdr:spPr>
        <a:xfrm>
          <a:off x="2608795" y="60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109305</xdr:rowOff>
    </xdr:from>
    <xdr:to>
      <xdr:col>10</xdr:col>
      <xdr:colOff>165100</xdr:colOff>
      <xdr:row>37</xdr:row>
      <xdr:rowOff>39455</xdr:rowOff>
    </xdr:to>
    <xdr:sp macro="" textlink="">
      <xdr:nvSpPr>
        <xdr:cNvPr id="85" name="楕円 84"/>
        <xdr:cNvSpPr/>
      </xdr:nvSpPr>
      <xdr:spPr>
        <a:xfrm>
          <a:off x="1968500" y="62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55982</xdr:rowOff>
    </xdr:from>
    <xdr:ext cx="599010" cy="259045"/>
    <xdr:sp macro="" textlink="">
      <xdr:nvSpPr>
        <xdr:cNvPr id="86" name="テキスト ボックス 85"/>
        <xdr:cNvSpPr txBox="1"/>
      </xdr:nvSpPr>
      <xdr:spPr>
        <a:xfrm>
          <a:off x="1719795" y="605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109693</xdr:rowOff>
    </xdr:from>
    <xdr:to>
      <xdr:col>6</xdr:col>
      <xdr:colOff>38100</xdr:colOff>
      <xdr:row>37</xdr:row>
      <xdr:rowOff>39843</xdr:rowOff>
    </xdr:to>
    <xdr:sp macro="" textlink="">
      <xdr:nvSpPr>
        <xdr:cNvPr id="87" name="楕円 86"/>
        <xdr:cNvSpPr/>
      </xdr:nvSpPr>
      <xdr:spPr>
        <a:xfrm>
          <a:off x="1079500" y="62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56370</xdr:rowOff>
    </xdr:from>
    <xdr:ext cx="599010" cy="259045"/>
    <xdr:sp macro="" textlink="">
      <xdr:nvSpPr>
        <xdr:cNvPr id="88" name="テキスト ボックス 87"/>
        <xdr:cNvSpPr txBox="1"/>
      </xdr:nvSpPr>
      <xdr:spPr>
        <a:xfrm>
          <a:off x="830795" y="605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1670</xdr:rowOff>
    </xdr:from>
    <xdr:to>
      <xdr:col>24</xdr:col>
      <xdr:colOff>63500</xdr:colOff>
      <xdr:row>57</xdr:row>
      <xdr:rowOff>28767</xdr:rowOff>
    </xdr:to>
    <xdr:cxnSp macro="">
      <xdr:nvCxnSpPr>
        <xdr:cNvPr id="119" name="直線コネクタ 118"/>
        <xdr:cNvCxnSpPr/>
      </xdr:nvCxnSpPr>
      <xdr:spPr>
        <a:xfrm flipV="1">
          <a:off x="3797300" y="9774320"/>
          <a:ext cx="8382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27429</xdr:rowOff>
    </xdr:from>
    <xdr:to>
      <xdr:col>19</xdr:col>
      <xdr:colOff>177800</xdr:colOff>
      <xdr:row>57</xdr:row>
      <xdr:rowOff>28767</xdr:rowOff>
    </xdr:to>
    <xdr:cxnSp macro="">
      <xdr:nvCxnSpPr>
        <xdr:cNvPr id="122" name="直線コネクタ 121"/>
        <xdr:cNvCxnSpPr/>
      </xdr:nvCxnSpPr>
      <xdr:spPr>
        <a:xfrm>
          <a:off x="2908300" y="9800079"/>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27429</xdr:rowOff>
    </xdr:from>
    <xdr:to>
      <xdr:col>15</xdr:col>
      <xdr:colOff>50800</xdr:colOff>
      <xdr:row>57</xdr:row>
      <xdr:rowOff>39667</xdr:rowOff>
    </xdr:to>
    <xdr:cxnSp macro="">
      <xdr:nvCxnSpPr>
        <xdr:cNvPr id="125" name="直線コネクタ 124"/>
        <xdr:cNvCxnSpPr/>
      </xdr:nvCxnSpPr>
      <xdr:spPr>
        <a:xfrm flipV="1">
          <a:off x="2019300" y="9800079"/>
          <a:ext cx="8890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39667</xdr:rowOff>
    </xdr:from>
    <xdr:to>
      <xdr:col>10</xdr:col>
      <xdr:colOff>114300</xdr:colOff>
      <xdr:row>57</xdr:row>
      <xdr:rowOff>45016</xdr:rowOff>
    </xdr:to>
    <xdr:cxnSp macro="">
      <xdr:nvCxnSpPr>
        <xdr:cNvPr id="128" name="直線コネクタ 127"/>
        <xdr:cNvCxnSpPr/>
      </xdr:nvCxnSpPr>
      <xdr:spPr>
        <a:xfrm flipV="1">
          <a:off x="1130300" y="9812317"/>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122320</xdr:rowOff>
    </xdr:from>
    <xdr:to>
      <xdr:col>24</xdr:col>
      <xdr:colOff>114300</xdr:colOff>
      <xdr:row>57</xdr:row>
      <xdr:rowOff>52470</xdr:rowOff>
    </xdr:to>
    <xdr:sp macro="" textlink="">
      <xdr:nvSpPr>
        <xdr:cNvPr id="138" name="楕円 137"/>
        <xdr:cNvSpPr/>
      </xdr:nvSpPr>
      <xdr:spPr>
        <a:xfrm>
          <a:off x="4584700" y="97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145197</xdr:rowOff>
    </xdr:from>
    <xdr:ext cx="599010" cy="259045"/>
    <xdr:sp macro="" textlink="">
      <xdr:nvSpPr>
        <xdr:cNvPr id="139" name="物件費該当値テキスト"/>
        <xdr:cNvSpPr txBox="1"/>
      </xdr:nvSpPr>
      <xdr:spPr>
        <a:xfrm>
          <a:off x="4686300" y="957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149417</xdr:rowOff>
    </xdr:from>
    <xdr:to>
      <xdr:col>20</xdr:col>
      <xdr:colOff>38100</xdr:colOff>
      <xdr:row>57</xdr:row>
      <xdr:rowOff>79567</xdr:rowOff>
    </xdr:to>
    <xdr:sp macro="" textlink="">
      <xdr:nvSpPr>
        <xdr:cNvPr id="140" name="楕円 139"/>
        <xdr:cNvSpPr/>
      </xdr:nvSpPr>
      <xdr:spPr>
        <a:xfrm>
          <a:off x="3746500" y="97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96094</xdr:rowOff>
    </xdr:from>
    <xdr:ext cx="599010" cy="259045"/>
    <xdr:sp macro="" textlink="">
      <xdr:nvSpPr>
        <xdr:cNvPr id="141" name="テキスト ボックス 140"/>
        <xdr:cNvSpPr txBox="1"/>
      </xdr:nvSpPr>
      <xdr:spPr>
        <a:xfrm>
          <a:off x="3497795" y="952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148079</xdr:rowOff>
    </xdr:from>
    <xdr:to>
      <xdr:col>15</xdr:col>
      <xdr:colOff>101600</xdr:colOff>
      <xdr:row>57</xdr:row>
      <xdr:rowOff>78229</xdr:rowOff>
    </xdr:to>
    <xdr:sp macro="" textlink="">
      <xdr:nvSpPr>
        <xdr:cNvPr id="142" name="楕円 141"/>
        <xdr:cNvSpPr/>
      </xdr:nvSpPr>
      <xdr:spPr>
        <a:xfrm>
          <a:off x="2857500" y="97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94756</xdr:rowOff>
    </xdr:from>
    <xdr:ext cx="599010" cy="259045"/>
    <xdr:sp macro="" textlink="">
      <xdr:nvSpPr>
        <xdr:cNvPr id="143" name="テキスト ボックス 142"/>
        <xdr:cNvSpPr txBox="1"/>
      </xdr:nvSpPr>
      <xdr:spPr>
        <a:xfrm>
          <a:off x="2608795" y="95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160317</xdr:rowOff>
    </xdr:from>
    <xdr:to>
      <xdr:col>10</xdr:col>
      <xdr:colOff>165100</xdr:colOff>
      <xdr:row>57</xdr:row>
      <xdr:rowOff>90467</xdr:rowOff>
    </xdr:to>
    <xdr:sp macro="" textlink="">
      <xdr:nvSpPr>
        <xdr:cNvPr id="144" name="楕円 143"/>
        <xdr:cNvSpPr/>
      </xdr:nvSpPr>
      <xdr:spPr>
        <a:xfrm>
          <a:off x="1968500" y="97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106994</xdr:rowOff>
    </xdr:from>
    <xdr:ext cx="599010" cy="259045"/>
    <xdr:sp macro="" textlink="">
      <xdr:nvSpPr>
        <xdr:cNvPr id="145" name="テキスト ボックス 144"/>
        <xdr:cNvSpPr txBox="1"/>
      </xdr:nvSpPr>
      <xdr:spPr>
        <a:xfrm>
          <a:off x="1719795" y="953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165666</xdr:rowOff>
    </xdr:from>
    <xdr:to>
      <xdr:col>6</xdr:col>
      <xdr:colOff>38100</xdr:colOff>
      <xdr:row>57</xdr:row>
      <xdr:rowOff>95816</xdr:rowOff>
    </xdr:to>
    <xdr:sp macro="" textlink="">
      <xdr:nvSpPr>
        <xdr:cNvPr id="146" name="楕円 145"/>
        <xdr:cNvSpPr/>
      </xdr:nvSpPr>
      <xdr:spPr>
        <a:xfrm>
          <a:off x="1079500" y="97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112343</xdr:rowOff>
    </xdr:from>
    <xdr:ext cx="599010" cy="259045"/>
    <xdr:sp macro="" textlink="">
      <xdr:nvSpPr>
        <xdr:cNvPr id="147" name="テキスト ボックス 146"/>
        <xdr:cNvSpPr txBox="1"/>
      </xdr:nvSpPr>
      <xdr:spPr>
        <a:xfrm>
          <a:off x="830795" y="95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124402</xdr:rowOff>
    </xdr:from>
    <xdr:to>
      <xdr:col>24</xdr:col>
      <xdr:colOff>63500</xdr:colOff>
      <xdr:row>77</xdr:row>
      <xdr:rowOff>131763</xdr:rowOff>
    </xdr:to>
    <xdr:cxnSp macro="">
      <xdr:nvCxnSpPr>
        <xdr:cNvPr id="174" name="直線コネクタ 173"/>
        <xdr:cNvCxnSpPr/>
      </xdr:nvCxnSpPr>
      <xdr:spPr>
        <a:xfrm>
          <a:off x="3797300" y="13326052"/>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111500</xdr:rowOff>
    </xdr:from>
    <xdr:to>
      <xdr:col>19</xdr:col>
      <xdr:colOff>177800</xdr:colOff>
      <xdr:row>77</xdr:row>
      <xdr:rowOff>124402</xdr:rowOff>
    </xdr:to>
    <xdr:cxnSp macro="">
      <xdr:nvCxnSpPr>
        <xdr:cNvPr id="177" name="直線コネクタ 176"/>
        <xdr:cNvCxnSpPr/>
      </xdr:nvCxnSpPr>
      <xdr:spPr>
        <a:xfrm>
          <a:off x="2908300" y="13313150"/>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111500</xdr:rowOff>
    </xdr:from>
    <xdr:to>
      <xdr:col>15</xdr:col>
      <xdr:colOff>50800</xdr:colOff>
      <xdr:row>77</xdr:row>
      <xdr:rowOff>130153</xdr:rowOff>
    </xdr:to>
    <xdr:cxnSp macro="">
      <xdr:nvCxnSpPr>
        <xdr:cNvPr id="180" name="直線コネクタ 179"/>
        <xdr:cNvCxnSpPr/>
      </xdr:nvCxnSpPr>
      <xdr:spPr>
        <a:xfrm flipV="1">
          <a:off x="2019300" y="13313150"/>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130153</xdr:rowOff>
    </xdr:from>
    <xdr:to>
      <xdr:col>10</xdr:col>
      <xdr:colOff>114300</xdr:colOff>
      <xdr:row>77</xdr:row>
      <xdr:rowOff>139381</xdr:rowOff>
    </xdr:to>
    <xdr:cxnSp macro="">
      <xdr:nvCxnSpPr>
        <xdr:cNvPr id="183" name="直線コネクタ 182"/>
        <xdr:cNvCxnSpPr/>
      </xdr:nvCxnSpPr>
      <xdr:spPr>
        <a:xfrm flipV="1">
          <a:off x="1130300" y="13331803"/>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80963</xdr:rowOff>
    </xdr:from>
    <xdr:to>
      <xdr:col>24</xdr:col>
      <xdr:colOff>114300</xdr:colOff>
      <xdr:row>78</xdr:row>
      <xdr:rowOff>11113</xdr:rowOff>
    </xdr:to>
    <xdr:sp macro="" textlink="">
      <xdr:nvSpPr>
        <xdr:cNvPr id="193" name="楕円 192"/>
        <xdr:cNvSpPr/>
      </xdr:nvSpPr>
      <xdr:spPr>
        <a:xfrm>
          <a:off x="4584700" y="132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103840</xdr:rowOff>
    </xdr:from>
    <xdr:ext cx="534377" cy="259045"/>
    <xdr:sp macro="" textlink="">
      <xdr:nvSpPr>
        <xdr:cNvPr id="194" name="維持補修費該当値テキスト"/>
        <xdr:cNvSpPr txBox="1"/>
      </xdr:nvSpPr>
      <xdr:spPr>
        <a:xfrm>
          <a:off x="4686300" y="131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73602</xdr:rowOff>
    </xdr:from>
    <xdr:to>
      <xdr:col>20</xdr:col>
      <xdr:colOff>38100</xdr:colOff>
      <xdr:row>78</xdr:row>
      <xdr:rowOff>3752</xdr:rowOff>
    </xdr:to>
    <xdr:sp macro="" textlink="">
      <xdr:nvSpPr>
        <xdr:cNvPr id="195" name="楕円 194"/>
        <xdr:cNvSpPr/>
      </xdr:nvSpPr>
      <xdr:spPr>
        <a:xfrm>
          <a:off x="3746500" y="132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20279</xdr:rowOff>
    </xdr:from>
    <xdr:ext cx="534377" cy="259045"/>
    <xdr:sp macro="" textlink="">
      <xdr:nvSpPr>
        <xdr:cNvPr id="196" name="テキスト ボックス 195"/>
        <xdr:cNvSpPr txBox="1"/>
      </xdr:nvSpPr>
      <xdr:spPr>
        <a:xfrm>
          <a:off x="3530111" y="130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60700</xdr:rowOff>
    </xdr:from>
    <xdr:to>
      <xdr:col>15</xdr:col>
      <xdr:colOff>101600</xdr:colOff>
      <xdr:row>77</xdr:row>
      <xdr:rowOff>162300</xdr:rowOff>
    </xdr:to>
    <xdr:sp macro="" textlink="">
      <xdr:nvSpPr>
        <xdr:cNvPr id="197" name="楕円 196"/>
        <xdr:cNvSpPr/>
      </xdr:nvSpPr>
      <xdr:spPr>
        <a:xfrm>
          <a:off x="2857500" y="132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7377</xdr:rowOff>
    </xdr:from>
    <xdr:ext cx="534377" cy="259045"/>
    <xdr:sp macro="" textlink="">
      <xdr:nvSpPr>
        <xdr:cNvPr id="198" name="テキスト ボックス 197"/>
        <xdr:cNvSpPr txBox="1"/>
      </xdr:nvSpPr>
      <xdr:spPr>
        <a:xfrm>
          <a:off x="2641111" y="130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79353</xdr:rowOff>
    </xdr:from>
    <xdr:to>
      <xdr:col>10</xdr:col>
      <xdr:colOff>165100</xdr:colOff>
      <xdr:row>78</xdr:row>
      <xdr:rowOff>9503</xdr:rowOff>
    </xdr:to>
    <xdr:sp macro="" textlink="">
      <xdr:nvSpPr>
        <xdr:cNvPr id="199" name="楕円 198"/>
        <xdr:cNvSpPr/>
      </xdr:nvSpPr>
      <xdr:spPr>
        <a:xfrm>
          <a:off x="1968500" y="132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26030</xdr:rowOff>
    </xdr:from>
    <xdr:ext cx="534377" cy="259045"/>
    <xdr:sp macro="" textlink="">
      <xdr:nvSpPr>
        <xdr:cNvPr id="200" name="テキスト ボックス 199"/>
        <xdr:cNvSpPr txBox="1"/>
      </xdr:nvSpPr>
      <xdr:spPr>
        <a:xfrm>
          <a:off x="1752111" y="130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88581</xdr:rowOff>
    </xdr:from>
    <xdr:to>
      <xdr:col>6</xdr:col>
      <xdr:colOff>38100</xdr:colOff>
      <xdr:row>78</xdr:row>
      <xdr:rowOff>18731</xdr:rowOff>
    </xdr:to>
    <xdr:sp macro="" textlink="">
      <xdr:nvSpPr>
        <xdr:cNvPr id="201" name="楕円 200"/>
        <xdr:cNvSpPr/>
      </xdr:nvSpPr>
      <xdr:spPr>
        <a:xfrm>
          <a:off x="1079500" y="13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35258</xdr:rowOff>
    </xdr:from>
    <xdr:ext cx="534377" cy="259045"/>
    <xdr:sp macro="" textlink="">
      <xdr:nvSpPr>
        <xdr:cNvPr id="202" name="テキスト ボックス 201"/>
        <xdr:cNvSpPr txBox="1"/>
      </xdr:nvSpPr>
      <xdr:spPr>
        <a:xfrm>
          <a:off x="863111" y="130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20538</xdr:rowOff>
    </xdr:from>
    <xdr:to>
      <xdr:col>24</xdr:col>
      <xdr:colOff>63500</xdr:colOff>
      <xdr:row>93</xdr:row>
      <xdr:rowOff>11585</xdr:rowOff>
    </xdr:to>
    <xdr:cxnSp macro="">
      <xdr:nvCxnSpPr>
        <xdr:cNvPr id="231" name="直線コネクタ 230"/>
        <xdr:cNvCxnSpPr/>
      </xdr:nvCxnSpPr>
      <xdr:spPr>
        <a:xfrm flipV="1">
          <a:off x="3797300" y="15793938"/>
          <a:ext cx="838200" cy="1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11585</xdr:rowOff>
    </xdr:from>
    <xdr:to>
      <xdr:col>19</xdr:col>
      <xdr:colOff>177800</xdr:colOff>
      <xdr:row>93</xdr:row>
      <xdr:rowOff>55583</xdr:rowOff>
    </xdr:to>
    <xdr:cxnSp macro="">
      <xdr:nvCxnSpPr>
        <xdr:cNvPr id="234" name="直線コネクタ 233"/>
        <xdr:cNvCxnSpPr/>
      </xdr:nvCxnSpPr>
      <xdr:spPr>
        <a:xfrm flipV="1">
          <a:off x="2908300" y="15956435"/>
          <a:ext cx="889000" cy="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55583</xdr:rowOff>
    </xdr:from>
    <xdr:to>
      <xdr:col>15</xdr:col>
      <xdr:colOff>50800</xdr:colOff>
      <xdr:row>93</xdr:row>
      <xdr:rowOff>89537</xdr:rowOff>
    </xdr:to>
    <xdr:cxnSp macro="">
      <xdr:nvCxnSpPr>
        <xdr:cNvPr id="237" name="直線コネクタ 236"/>
        <xdr:cNvCxnSpPr/>
      </xdr:nvCxnSpPr>
      <xdr:spPr>
        <a:xfrm flipV="1">
          <a:off x="2019300" y="16000433"/>
          <a:ext cx="889000" cy="3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76850</xdr:rowOff>
    </xdr:from>
    <xdr:to>
      <xdr:col>10</xdr:col>
      <xdr:colOff>114300</xdr:colOff>
      <xdr:row>93</xdr:row>
      <xdr:rowOff>89537</xdr:rowOff>
    </xdr:to>
    <xdr:cxnSp macro="">
      <xdr:nvCxnSpPr>
        <xdr:cNvPr id="240" name="直線コネクタ 239"/>
        <xdr:cNvCxnSpPr/>
      </xdr:nvCxnSpPr>
      <xdr:spPr>
        <a:xfrm>
          <a:off x="1130300" y="16021700"/>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141188</xdr:rowOff>
    </xdr:from>
    <xdr:to>
      <xdr:col>24</xdr:col>
      <xdr:colOff>114300</xdr:colOff>
      <xdr:row>92</xdr:row>
      <xdr:rowOff>71338</xdr:rowOff>
    </xdr:to>
    <xdr:sp macro="" textlink="">
      <xdr:nvSpPr>
        <xdr:cNvPr id="250" name="楕円 249"/>
        <xdr:cNvSpPr/>
      </xdr:nvSpPr>
      <xdr:spPr>
        <a:xfrm>
          <a:off x="4584700" y="157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164065</xdr:rowOff>
    </xdr:from>
    <xdr:ext cx="599010" cy="259045"/>
    <xdr:sp macro="" textlink="">
      <xdr:nvSpPr>
        <xdr:cNvPr id="251" name="扶助費該当値テキスト"/>
        <xdr:cNvSpPr txBox="1"/>
      </xdr:nvSpPr>
      <xdr:spPr>
        <a:xfrm>
          <a:off x="4686300" y="1559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132235</xdr:rowOff>
    </xdr:from>
    <xdr:to>
      <xdr:col>20</xdr:col>
      <xdr:colOff>38100</xdr:colOff>
      <xdr:row>93</xdr:row>
      <xdr:rowOff>62385</xdr:rowOff>
    </xdr:to>
    <xdr:sp macro="" textlink="">
      <xdr:nvSpPr>
        <xdr:cNvPr id="252" name="楕円 251"/>
        <xdr:cNvSpPr/>
      </xdr:nvSpPr>
      <xdr:spPr>
        <a:xfrm>
          <a:off x="3746500" y="159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78912</xdr:rowOff>
    </xdr:from>
    <xdr:ext cx="599010" cy="259045"/>
    <xdr:sp macro="" textlink="">
      <xdr:nvSpPr>
        <xdr:cNvPr id="253" name="テキスト ボックス 252"/>
        <xdr:cNvSpPr txBox="1"/>
      </xdr:nvSpPr>
      <xdr:spPr>
        <a:xfrm>
          <a:off x="3497795" y="1568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4783</xdr:rowOff>
    </xdr:from>
    <xdr:to>
      <xdr:col>15</xdr:col>
      <xdr:colOff>101600</xdr:colOff>
      <xdr:row>93</xdr:row>
      <xdr:rowOff>106383</xdr:rowOff>
    </xdr:to>
    <xdr:sp macro="" textlink="">
      <xdr:nvSpPr>
        <xdr:cNvPr id="254" name="楕円 253"/>
        <xdr:cNvSpPr/>
      </xdr:nvSpPr>
      <xdr:spPr>
        <a:xfrm>
          <a:off x="2857500" y="159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122910</xdr:rowOff>
    </xdr:from>
    <xdr:ext cx="599010" cy="259045"/>
    <xdr:sp macro="" textlink="">
      <xdr:nvSpPr>
        <xdr:cNvPr id="255" name="テキスト ボックス 254"/>
        <xdr:cNvSpPr txBox="1"/>
      </xdr:nvSpPr>
      <xdr:spPr>
        <a:xfrm>
          <a:off x="2608795" y="1572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38737</xdr:rowOff>
    </xdr:from>
    <xdr:to>
      <xdr:col>10</xdr:col>
      <xdr:colOff>165100</xdr:colOff>
      <xdr:row>93</xdr:row>
      <xdr:rowOff>140337</xdr:rowOff>
    </xdr:to>
    <xdr:sp macro="" textlink="">
      <xdr:nvSpPr>
        <xdr:cNvPr id="256" name="楕円 255"/>
        <xdr:cNvSpPr/>
      </xdr:nvSpPr>
      <xdr:spPr>
        <a:xfrm>
          <a:off x="1968500" y="159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156864</xdr:rowOff>
    </xdr:from>
    <xdr:ext cx="599010" cy="259045"/>
    <xdr:sp macro="" textlink="">
      <xdr:nvSpPr>
        <xdr:cNvPr id="257" name="テキスト ボックス 256"/>
        <xdr:cNvSpPr txBox="1"/>
      </xdr:nvSpPr>
      <xdr:spPr>
        <a:xfrm>
          <a:off x="1719795" y="1575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26050</xdr:rowOff>
    </xdr:from>
    <xdr:to>
      <xdr:col>6</xdr:col>
      <xdr:colOff>38100</xdr:colOff>
      <xdr:row>93</xdr:row>
      <xdr:rowOff>127650</xdr:rowOff>
    </xdr:to>
    <xdr:sp macro="" textlink="">
      <xdr:nvSpPr>
        <xdr:cNvPr id="258" name="楕円 257"/>
        <xdr:cNvSpPr/>
      </xdr:nvSpPr>
      <xdr:spPr>
        <a:xfrm>
          <a:off x="1079500" y="159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144177</xdr:rowOff>
    </xdr:from>
    <xdr:ext cx="599010" cy="259045"/>
    <xdr:sp macro="" textlink="">
      <xdr:nvSpPr>
        <xdr:cNvPr id="259" name="テキスト ボックス 258"/>
        <xdr:cNvSpPr txBox="1"/>
      </xdr:nvSpPr>
      <xdr:spPr>
        <a:xfrm>
          <a:off x="830795" y="1574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120627</xdr:rowOff>
    </xdr:from>
    <xdr:to>
      <xdr:col>55</xdr:col>
      <xdr:colOff>0</xdr:colOff>
      <xdr:row>36</xdr:row>
      <xdr:rowOff>92723</xdr:rowOff>
    </xdr:to>
    <xdr:cxnSp macro="">
      <xdr:nvCxnSpPr>
        <xdr:cNvPr id="288" name="直線コネクタ 287"/>
        <xdr:cNvCxnSpPr/>
      </xdr:nvCxnSpPr>
      <xdr:spPr>
        <a:xfrm>
          <a:off x="9639300" y="6121377"/>
          <a:ext cx="838200" cy="14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120627</xdr:rowOff>
    </xdr:from>
    <xdr:to>
      <xdr:col>50</xdr:col>
      <xdr:colOff>114300</xdr:colOff>
      <xdr:row>36</xdr:row>
      <xdr:rowOff>123315</xdr:rowOff>
    </xdr:to>
    <xdr:cxnSp macro="">
      <xdr:nvCxnSpPr>
        <xdr:cNvPr id="291" name="直線コネクタ 290"/>
        <xdr:cNvCxnSpPr/>
      </xdr:nvCxnSpPr>
      <xdr:spPr>
        <a:xfrm flipV="1">
          <a:off x="8750300" y="6121377"/>
          <a:ext cx="889000" cy="17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123315</xdr:rowOff>
    </xdr:from>
    <xdr:to>
      <xdr:col>45</xdr:col>
      <xdr:colOff>177800</xdr:colOff>
      <xdr:row>37</xdr:row>
      <xdr:rowOff>38262</xdr:rowOff>
    </xdr:to>
    <xdr:cxnSp macro="">
      <xdr:nvCxnSpPr>
        <xdr:cNvPr id="294" name="直線コネクタ 293"/>
        <xdr:cNvCxnSpPr/>
      </xdr:nvCxnSpPr>
      <xdr:spPr>
        <a:xfrm flipV="1">
          <a:off x="7861300" y="6295515"/>
          <a:ext cx="889000" cy="8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38262</xdr:rowOff>
    </xdr:from>
    <xdr:to>
      <xdr:col>41</xdr:col>
      <xdr:colOff>50800</xdr:colOff>
      <xdr:row>37</xdr:row>
      <xdr:rowOff>64386</xdr:rowOff>
    </xdr:to>
    <xdr:cxnSp macro="">
      <xdr:nvCxnSpPr>
        <xdr:cNvPr id="297" name="直線コネクタ 296"/>
        <xdr:cNvCxnSpPr/>
      </xdr:nvCxnSpPr>
      <xdr:spPr>
        <a:xfrm flipV="1">
          <a:off x="6972300" y="6381912"/>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41923</xdr:rowOff>
    </xdr:from>
    <xdr:to>
      <xdr:col>55</xdr:col>
      <xdr:colOff>50800</xdr:colOff>
      <xdr:row>36</xdr:row>
      <xdr:rowOff>143523</xdr:rowOff>
    </xdr:to>
    <xdr:sp macro="" textlink="">
      <xdr:nvSpPr>
        <xdr:cNvPr id="307" name="楕円 306"/>
        <xdr:cNvSpPr/>
      </xdr:nvSpPr>
      <xdr:spPr>
        <a:xfrm>
          <a:off x="10426700" y="62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64800</xdr:rowOff>
    </xdr:from>
    <xdr:ext cx="599010" cy="259045"/>
    <xdr:sp macro="" textlink="">
      <xdr:nvSpPr>
        <xdr:cNvPr id="308" name="補助費等該当値テキスト"/>
        <xdr:cNvSpPr txBox="1"/>
      </xdr:nvSpPr>
      <xdr:spPr>
        <a:xfrm>
          <a:off x="10528300" y="606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69827</xdr:rowOff>
    </xdr:from>
    <xdr:to>
      <xdr:col>50</xdr:col>
      <xdr:colOff>165100</xdr:colOff>
      <xdr:row>35</xdr:row>
      <xdr:rowOff>171427</xdr:rowOff>
    </xdr:to>
    <xdr:sp macro="" textlink="">
      <xdr:nvSpPr>
        <xdr:cNvPr id="309" name="楕円 308"/>
        <xdr:cNvSpPr/>
      </xdr:nvSpPr>
      <xdr:spPr>
        <a:xfrm>
          <a:off x="9588500" y="60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162554</xdr:rowOff>
    </xdr:from>
    <xdr:ext cx="599010" cy="259045"/>
    <xdr:sp macro="" textlink="">
      <xdr:nvSpPr>
        <xdr:cNvPr id="310" name="テキスト ボックス 309"/>
        <xdr:cNvSpPr txBox="1"/>
      </xdr:nvSpPr>
      <xdr:spPr>
        <a:xfrm>
          <a:off x="9339795" y="616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72515</xdr:rowOff>
    </xdr:from>
    <xdr:to>
      <xdr:col>46</xdr:col>
      <xdr:colOff>38100</xdr:colOff>
      <xdr:row>37</xdr:row>
      <xdr:rowOff>2665</xdr:rowOff>
    </xdr:to>
    <xdr:sp macro="" textlink="">
      <xdr:nvSpPr>
        <xdr:cNvPr id="311" name="楕円 310"/>
        <xdr:cNvSpPr/>
      </xdr:nvSpPr>
      <xdr:spPr>
        <a:xfrm>
          <a:off x="8699500" y="62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19192</xdr:rowOff>
    </xdr:from>
    <xdr:ext cx="599010" cy="259045"/>
    <xdr:sp macro="" textlink="">
      <xdr:nvSpPr>
        <xdr:cNvPr id="312" name="テキスト ボックス 311"/>
        <xdr:cNvSpPr txBox="1"/>
      </xdr:nvSpPr>
      <xdr:spPr>
        <a:xfrm>
          <a:off x="8450795" y="601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158912</xdr:rowOff>
    </xdr:from>
    <xdr:to>
      <xdr:col>41</xdr:col>
      <xdr:colOff>101600</xdr:colOff>
      <xdr:row>37</xdr:row>
      <xdr:rowOff>89062</xdr:rowOff>
    </xdr:to>
    <xdr:sp macro="" textlink="">
      <xdr:nvSpPr>
        <xdr:cNvPr id="313" name="楕円 312"/>
        <xdr:cNvSpPr/>
      </xdr:nvSpPr>
      <xdr:spPr>
        <a:xfrm>
          <a:off x="7810500" y="633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80189</xdr:rowOff>
    </xdr:from>
    <xdr:ext cx="599010" cy="259045"/>
    <xdr:sp macro="" textlink="">
      <xdr:nvSpPr>
        <xdr:cNvPr id="314" name="テキスト ボックス 313"/>
        <xdr:cNvSpPr txBox="1"/>
      </xdr:nvSpPr>
      <xdr:spPr>
        <a:xfrm>
          <a:off x="7561795" y="64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13586</xdr:rowOff>
    </xdr:from>
    <xdr:to>
      <xdr:col>36</xdr:col>
      <xdr:colOff>165100</xdr:colOff>
      <xdr:row>37</xdr:row>
      <xdr:rowOff>115186</xdr:rowOff>
    </xdr:to>
    <xdr:sp macro="" textlink="">
      <xdr:nvSpPr>
        <xdr:cNvPr id="315" name="楕円 314"/>
        <xdr:cNvSpPr/>
      </xdr:nvSpPr>
      <xdr:spPr>
        <a:xfrm>
          <a:off x="6921500" y="63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106313</xdr:rowOff>
    </xdr:from>
    <xdr:ext cx="599010" cy="259045"/>
    <xdr:sp macro="" textlink="">
      <xdr:nvSpPr>
        <xdr:cNvPr id="316" name="テキスト ボックス 315"/>
        <xdr:cNvSpPr txBox="1"/>
      </xdr:nvSpPr>
      <xdr:spPr>
        <a:xfrm>
          <a:off x="6672795" y="644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57681</xdr:rowOff>
    </xdr:from>
    <xdr:to>
      <xdr:col>55</xdr:col>
      <xdr:colOff>0</xdr:colOff>
      <xdr:row>58</xdr:row>
      <xdr:rowOff>62080</xdr:rowOff>
    </xdr:to>
    <xdr:cxnSp macro="">
      <xdr:nvCxnSpPr>
        <xdr:cNvPr id="343" name="直線コネクタ 342"/>
        <xdr:cNvCxnSpPr/>
      </xdr:nvCxnSpPr>
      <xdr:spPr>
        <a:xfrm>
          <a:off x="9639300" y="10001781"/>
          <a:ext cx="8382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57681</xdr:rowOff>
    </xdr:from>
    <xdr:to>
      <xdr:col>50</xdr:col>
      <xdr:colOff>114300</xdr:colOff>
      <xdr:row>58</xdr:row>
      <xdr:rowOff>77384</xdr:rowOff>
    </xdr:to>
    <xdr:cxnSp macro="">
      <xdr:nvCxnSpPr>
        <xdr:cNvPr id="346" name="直線コネクタ 345"/>
        <xdr:cNvCxnSpPr/>
      </xdr:nvCxnSpPr>
      <xdr:spPr>
        <a:xfrm flipV="1">
          <a:off x="8750300" y="10001781"/>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55261</xdr:rowOff>
    </xdr:from>
    <xdr:to>
      <xdr:col>45</xdr:col>
      <xdr:colOff>177800</xdr:colOff>
      <xdr:row>58</xdr:row>
      <xdr:rowOff>77384</xdr:rowOff>
    </xdr:to>
    <xdr:cxnSp macro="">
      <xdr:nvCxnSpPr>
        <xdr:cNvPr id="349" name="直線コネクタ 348"/>
        <xdr:cNvCxnSpPr/>
      </xdr:nvCxnSpPr>
      <xdr:spPr>
        <a:xfrm>
          <a:off x="7861300" y="9999361"/>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55261</xdr:rowOff>
    </xdr:from>
    <xdr:to>
      <xdr:col>41</xdr:col>
      <xdr:colOff>50800</xdr:colOff>
      <xdr:row>58</xdr:row>
      <xdr:rowOff>74188</xdr:rowOff>
    </xdr:to>
    <xdr:cxnSp macro="">
      <xdr:nvCxnSpPr>
        <xdr:cNvPr id="352" name="直線コネクタ 351"/>
        <xdr:cNvCxnSpPr/>
      </xdr:nvCxnSpPr>
      <xdr:spPr>
        <a:xfrm flipV="1">
          <a:off x="6972300" y="9999361"/>
          <a:ext cx="889000" cy="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11280</xdr:rowOff>
    </xdr:from>
    <xdr:to>
      <xdr:col>55</xdr:col>
      <xdr:colOff>50800</xdr:colOff>
      <xdr:row>58</xdr:row>
      <xdr:rowOff>112880</xdr:rowOff>
    </xdr:to>
    <xdr:sp macro="" textlink="">
      <xdr:nvSpPr>
        <xdr:cNvPr id="362" name="楕円 361"/>
        <xdr:cNvSpPr/>
      </xdr:nvSpPr>
      <xdr:spPr>
        <a:xfrm>
          <a:off x="10426700" y="99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142107</xdr:rowOff>
    </xdr:from>
    <xdr:ext cx="599010" cy="259045"/>
    <xdr:sp macro="" textlink="">
      <xdr:nvSpPr>
        <xdr:cNvPr id="363" name="普通建設事業費該当値テキスト"/>
        <xdr:cNvSpPr txBox="1"/>
      </xdr:nvSpPr>
      <xdr:spPr>
        <a:xfrm>
          <a:off x="10528300" y="974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6881</xdr:rowOff>
    </xdr:from>
    <xdr:to>
      <xdr:col>50</xdr:col>
      <xdr:colOff>165100</xdr:colOff>
      <xdr:row>58</xdr:row>
      <xdr:rowOff>108481</xdr:rowOff>
    </xdr:to>
    <xdr:sp macro="" textlink="">
      <xdr:nvSpPr>
        <xdr:cNvPr id="364" name="楕円 363"/>
        <xdr:cNvSpPr/>
      </xdr:nvSpPr>
      <xdr:spPr>
        <a:xfrm>
          <a:off x="9588500" y="99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125008</xdr:rowOff>
    </xdr:from>
    <xdr:ext cx="599010" cy="259045"/>
    <xdr:sp macro="" textlink="">
      <xdr:nvSpPr>
        <xdr:cNvPr id="365" name="テキスト ボックス 364"/>
        <xdr:cNvSpPr txBox="1"/>
      </xdr:nvSpPr>
      <xdr:spPr>
        <a:xfrm>
          <a:off x="9339795" y="972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26584</xdr:rowOff>
    </xdr:from>
    <xdr:to>
      <xdr:col>46</xdr:col>
      <xdr:colOff>38100</xdr:colOff>
      <xdr:row>58</xdr:row>
      <xdr:rowOff>128184</xdr:rowOff>
    </xdr:to>
    <xdr:sp macro="" textlink="">
      <xdr:nvSpPr>
        <xdr:cNvPr id="366" name="楕円 365"/>
        <xdr:cNvSpPr/>
      </xdr:nvSpPr>
      <xdr:spPr>
        <a:xfrm>
          <a:off x="8699500" y="99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144711</xdr:rowOff>
    </xdr:from>
    <xdr:ext cx="599010" cy="259045"/>
    <xdr:sp macro="" textlink="">
      <xdr:nvSpPr>
        <xdr:cNvPr id="367" name="テキスト ボックス 366"/>
        <xdr:cNvSpPr txBox="1"/>
      </xdr:nvSpPr>
      <xdr:spPr>
        <a:xfrm>
          <a:off x="8450795" y="974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4461</xdr:rowOff>
    </xdr:from>
    <xdr:to>
      <xdr:col>41</xdr:col>
      <xdr:colOff>101600</xdr:colOff>
      <xdr:row>58</xdr:row>
      <xdr:rowOff>106061</xdr:rowOff>
    </xdr:to>
    <xdr:sp macro="" textlink="">
      <xdr:nvSpPr>
        <xdr:cNvPr id="368" name="楕円 367"/>
        <xdr:cNvSpPr/>
      </xdr:nvSpPr>
      <xdr:spPr>
        <a:xfrm>
          <a:off x="7810500" y="99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122588</xdr:rowOff>
    </xdr:from>
    <xdr:ext cx="599010" cy="259045"/>
    <xdr:sp macro="" textlink="">
      <xdr:nvSpPr>
        <xdr:cNvPr id="369" name="テキスト ボックス 368"/>
        <xdr:cNvSpPr txBox="1"/>
      </xdr:nvSpPr>
      <xdr:spPr>
        <a:xfrm>
          <a:off x="7561795" y="972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23388</xdr:rowOff>
    </xdr:from>
    <xdr:to>
      <xdr:col>36</xdr:col>
      <xdr:colOff>165100</xdr:colOff>
      <xdr:row>58</xdr:row>
      <xdr:rowOff>124988</xdr:rowOff>
    </xdr:to>
    <xdr:sp macro="" textlink="">
      <xdr:nvSpPr>
        <xdr:cNvPr id="370" name="楕円 369"/>
        <xdr:cNvSpPr/>
      </xdr:nvSpPr>
      <xdr:spPr>
        <a:xfrm>
          <a:off x="6921500" y="99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116115</xdr:rowOff>
    </xdr:from>
    <xdr:ext cx="599010" cy="259045"/>
    <xdr:sp macro="" textlink="">
      <xdr:nvSpPr>
        <xdr:cNvPr id="371" name="テキスト ボックス 370"/>
        <xdr:cNvSpPr txBox="1"/>
      </xdr:nvSpPr>
      <xdr:spPr>
        <a:xfrm>
          <a:off x="6672795" y="1006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118368</xdr:rowOff>
    </xdr:from>
    <xdr:to>
      <xdr:col>55</xdr:col>
      <xdr:colOff>0</xdr:colOff>
      <xdr:row>78</xdr:row>
      <xdr:rowOff>131085</xdr:rowOff>
    </xdr:to>
    <xdr:cxnSp macro="">
      <xdr:nvCxnSpPr>
        <xdr:cNvPr id="398" name="直線コネクタ 397"/>
        <xdr:cNvCxnSpPr/>
      </xdr:nvCxnSpPr>
      <xdr:spPr>
        <a:xfrm flipV="1">
          <a:off x="9639300" y="13491468"/>
          <a:ext cx="8382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131085</xdr:rowOff>
    </xdr:from>
    <xdr:to>
      <xdr:col>50</xdr:col>
      <xdr:colOff>114300</xdr:colOff>
      <xdr:row>78</xdr:row>
      <xdr:rowOff>137021</xdr:rowOff>
    </xdr:to>
    <xdr:cxnSp macro="">
      <xdr:nvCxnSpPr>
        <xdr:cNvPr id="401" name="直線コネクタ 400"/>
        <xdr:cNvCxnSpPr/>
      </xdr:nvCxnSpPr>
      <xdr:spPr>
        <a:xfrm flipV="1">
          <a:off x="8750300" y="13504185"/>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135508</xdr:rowOff>
    </xdr:from>
    <xdr:to>
      <xdr:col>45</xdr:col>
      <xdr:colOff>177800</xdr:colOff>
      <xdr:row>78</xdr:row>
      <xdr:rowOff>137021</xdr:rowOff>
    </xdr:to>
    <xdr:cxnSp macro="">
      <xdr:nvCxnSpPr>
        <xdr:cNvPr id="404" name="直線コネクタ 403"/>
        <xdr:cNvCxnSpPr/>
      </xdr:nvCxnSpPr>
      <xdr:spPr>
        <a:xfrm>
          <a:off x="7861300" y="13508608"/>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116348</xdr:rowOff>
    </xdr:from>
    <xdr:to>
      <xdr:col>41</xdr:col>
      <xdr:colOff>50800</xdr:colOff>
      <xdr:row>78</xdr:row>
      <xdr:rowOff>135508</xdr:rowOff>
    </xdr:to>
    <xdr:cxnSp macro="">
      <xdr:nvCxnSpPr>
        <xdr:cNvPr id="407" name="直線コネクタ 406"/>
        <xdr:cNvCxnSpPr/>
      </xdr:nvCxnSpPr>
      <xdr:spPr>
        <a:xfrm>
          <a:off x="6972300" y="13489448"/>
          <a:ext cx="889000" cy="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67568</xdr:rowOff>
    </xdr:from>
    <xdr:to>
      <xdr:col>55</xdr:col>
      <xdr:colOff>50800</xdr:colOff>
      <xdr:row>78</xdr:row>
      <xdr:rowOff>169168</xdr:rowOff>
    </xdr:to>
    <xdr:sp macro="" textlink="">
      <xdr:nvSpPr>
        <xdr:cNvPr id="417" name="楕円 416"/>
        <xdr:cNvSpPr/>
      </xdr:nvSpPr>
      <xdr:spPr>
        <a:xfrm>
          <a:off x="10426700" y="134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26945</xdr:rowOff>
    </xdr:from>
    <xdr:ext cx="534377" cy="259045"/>
    <xdr:sp macro="" textlink="">
      <xdr:nvSpPr>
        <xdr:cNvPr id="418" name="普通建設事業費 （ うち新規整備　）該当値テキスト"/>
        <xdr:cNvSpPr txBox="1"/>
      </xdr:nvSpPr>
      <xdr:spPr>
        <a:xfrm>
          <a:off x="10528300" y="1322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80285</xdr:rowOff>
    </xdr:from>
    <xdr:to>
      <xdr:col>50</xdr:col>
      <xdr:colOff>165100</xdr:colOff>
      <xdr:row>79</xdr:row>
      <xdr:rowOff>10435</xdr:rowOff>
    </xdr:to>
    <xdr:sp macro="" textlink="">
      <xdr:nvSpPr>
        <xdr:cNvPr id="419" name="楕円 418"/>
        <xdr:cNvSpPr/>
      </xdr:nvSpPr>
      <xdr:spPr>
        <a:xfrm>
          <a:off x="9588500" y="134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1562</xdr:rowOff>
    </xdr:from>
    <xdr:ext cx="534377" cy="259045"/>
    <xdr:sp macro="" textlink="">
      <xdr:nvSpPr>
        <xdr:cNvPr id="420" name="テキスト ボックス 419"/>
        <xdr:cNvSpPr txBox="1"/>
      </xdr:nvSpPr>
      <xdr:spPr>
        <a:xfrm>
          <a:off x="9372111" y="135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86221</xdr:rowOff>
    </xdr:from>
    <xdr:to>
      <xdr:col>46</xdr:col>
      <xdr:colOff>38100</xdr:colOff>
      <xdr:row>79</xdr:row>
      <xdr:rowOff>16371</xdr:rowOff>
    </xdr:to>
    <xdr:sp macro="" textlink="">
      <xdr:nvSpPr>
        <xdr:cNvPr id="421" name="楕円 420"/>
        <xdr:cNvSpPr/>
      </xdr:nvSpPr>
      <xdr:spPr>
        <a:xfrm>
          <a:off x="8699500" y="134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7498</xdr:rowOff>
    </xdr:from>
    <xdr:ext cx="534377" cy="259045"/>
    <xdr:sp macro="" textlink="">
      <xdr:nvSpPr>
        <xdr:cNvPr id="422" name="テキスト ボックス 421"/>
        <xdr:cNvSpPr txBox="1"/>
      </xdr:nvSpPr>
      <xdr:spPr>
        <a:xfrm>
          <a:off x="8483111" y="1355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84708</xdr:rowOff>
    </xdr:from>
    <xdr:to>
      <xdr:col>41</xdr:col>
      <xdr:colOff>101600</xdr:colOff>
      <xdr:row>79</xdr:row>
      <xdr:rowOff>14858</xdr:rowOff>
    </xdr:to>
    <xdr:sp macro="" textlink="">
      <xdr:nvSpPr>
        <xdr:cNvPr id="423" name="楕円 422"/>
        <xdr:cNvSpPr/>
      </xdr:nvSpPr>
      <xdr:spPr>
        <a:xfrm>
          <a:off x="7810500" y="134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5985</xdr:rowOff>
    </xdr:from>
    <xdr:ext cx="534377" cy="259045"/>
    <xdr:sp macro="" textlink="">
      <xdr:nvSpPr>
        <xdr:cNvPr id="424" name="テキスト ボックス 423"/>
        <xdr:cNvSpPr txBox="1"/>
      </xdr:nvSpPr>
      <xdr:spPr>
        <a:xfrm>
          <a:off x="7594111" y="1355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65548</xdr:rowOff>
    </xdr:from>
    <xdr:to>
      <xdr:col>36</xdr:col>
      <xdr:colOff>165100</xdr:colOff>
      <xdr:row>78</xdr:row>
      <xdr:rowOff>167148</xdr:rowOff>
    </xdr:to>
    <xdr:sp macro="" textlink="">
      <xdr:nvSpPr>
        <xdr:cNvPr id="425" name="楕円 424"/>
        <xdr:cNvSpPr/>
      </xdr:nvSpPr>
      <xdr:spPr>
        <a:xfrm>
          <a:off x="6921500" y="134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12225</xdr:rowOff>
    </xdr:from>
    <xdr:ext cx="599010" cy="259045"/>
    <xdr:sp macro="" textlink="">
      <xdr:nvSpPr>
        <xdr:cNvPr id="426" name="テキスト ボックス 425"/>
        <xdr:cNvSpPr txBox="1"/>
      </xdr:nvSpPr>
      <xdr:spPr>
        <a:xfrm>
          <a:off x="6672795" y="1321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103423</xdr:rowOff>
    </xdr:from>
    <xdr:to>
      <xdr:col>55</xdr:col>
      <xdr:colOff>0</xdr:colOff>
      <xdr:row>97</xdr:row>
      <xdr:rowOff>153739</xdr:rowOff>
    </xdr:to>
    <xdr:cxnSp macro="">
      <xdr:nvCxnSpPr>
        <xdr:cNvPr id="455" name="直線コネクタ 454"/>
        <xdr:cNvCxnSpPr/>
      </xdr:nvCxnSpPr>
      <xdr:spPr>
        <a:xfrm flipV="1">
          <a:off x="9639300" y="16734073"/>
          <a:ext cx="838200" cy="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143898</xdr:rowOff>
    </xdr:from>
    <xdr:to>
      <xdr:col>50</xdr:col>
      <xdr:colOff>114300</xdr:colOff>
      <xdr:row>97</xdr:row>
      <xdr:rowOff>153739</xdr:rowOff>
    </xdr:to>
    <xdr:cxnSp macro="">
      <xdr:nvCxnSpPr>
        <xdr:cNvPr id="458" name="直線コネクタ 457"/>
        <xdr:cNvCxnSpPr/>
      </xdr:nvCxnSpPr>
      <xdr:spPr>
        <a:xfrm>
          <a:off x="8750300" y="16774548"/>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63981</xdr:rowOff>
    </xdr:from>
    <xdr:to>
      <xdr:col>45</xdr:col>
      <xdr:colOff>177800</xdr:colOff>
      <xdr:row>97</xdr:row>
      <xdr:rowOff>143898</xdr:rowOff>
    </xdr:to>
    <xdr:cxnSp macro="">
      <xdr:nvCxnSpPr>
        <xdr:cNvPr id="461" name="直線コネクタ 460"/>
        <xdr:cNvCxnSpPr/>
      </xdr:nvCxnSpPr>
      <xdr:spPr>
        <a:xfrm>
          <a:off x="7861300" y="16523181"/>
          <a:ext cx="889000" cy="2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63981</xdr:rowOff>
    </xdr:from>
    <xdr:to>
      <xdr:col>41</xdr:col>
      <xdr:colOff>50800</xdr:colOff>
      <xdr:row>98</xdr:row>
      <xdr:rowOff>25268</xdr:rowOff>
    </xdr:to>
    <xdr:cxnSp macro="">
      <xdr:nvCxnSpPr>
        <xdr:cNvPr id="464" name="直線コネクタ 463"/>
        <xdr:cNvCxnSpPr/>
      </xdr:nvCxnSpPr>
      <xdr:spPr>
        <a:xfrm flipV="1">
          <a:off x="6972300" y="16523181"/>
          <a:ext cx="889000" cy="30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52623</xdr:rowOff>
    </xdr:from>
    <xdr:to>
      <xdr:col>55</xdr:col>
      <xdr:colOff>50800</xdr:colOff>
      <xdr:row>97</xdr:row>
      <xdr:rowOff>154223</xdr:rowOff>
    </xdr:to>
    <xdr:sp macro="" textlink="">
      <xdr:nvSpPr>
        <xdr:cNvPr id="474" name="楕円 473"/>
        <xdr:cNvSpPr/>
      </xdr:nvSpPr>
      <xdr:spPr>
        <a:xfrm>
          <a:off x="10426700" y="166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31050</xdr:rowOff>
    </xdr:from>
    <xdr:ext cx="599010" cy="259045"/>
    <xdr:sp macro="" textlink="">
      <xdr:nvSpPr>
        <xdr:cNvPr id="475" name="普通建設事業費 （ うち更新整備　）該当値テキスト"/>
        <xdr:cNvSpPr txBox="1"/>
      </xdr:nvSpPr>
      <xdr:spPr>
        <a:xfrm>
          <a:off x="10528300" y="166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102939</xdr:rowOff>
    </xdr:from>
    <xdr:to>
      <xdr:col>50</xdr:col>
      <xdr:colOff>165100</xdr:colOff>
      <xdr:row>98</xdr:row>
      <xdr:rowOff>33089</xdr:rowOff>
    </xdr:to>
    <xdr:sp macro="" textlink="">
      <xdr:nvSpPr>
        <xdr:cNvPr id="476" name="楕円 475"/>
        <xdr:cNvSpPr/>
      </xdr:nvSpPr>
      <xdr:spPr>
        <a:xfrm>
          <a:off x="9588500" y="167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24216</xdr:rowOff>
    </xdr:from>
    <xdr:ext cx="599010" cy="259045"/>
    <xdr:sp macro="" textlink="">
      <xdr:nvSpPr>
        <xdr:cNvPr id="477" name="テキスト ボックス 476"/>
        <xdr:cNvSpPr txBox="1"/>
      </xdr:nvSpPr>
      <xdr:spPr>
        <a:xfrm>
          <a:off x="9339795" y="1682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93098</xdr:rowOff>
    </xdr:from>
    <xdr:to>
      <xdr:col>46</xdr:col>
      <xdr:colOff>38100</xdr:colOff>
      <xdr:row>98</xdr:row>
      <xdr:rowOff>23248</xdr:rowOff>
    </xdr:to>
    <xdr:sp macro="" textlink="">
      <xdr:nvSpPr>
        <xdr:cNvPr id="478" name="楕円 477"/>
        <xdr:cNvSpPr/>
      </xdr:nvSpPr>
      <xdr:spPr>
        <a:xfrm>
          <a:off x="8699500" y="167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14375</xdr:rowOff>
    </xdr:from>
    <xdr:ext cx="599010" cy="259045"/>
    <xdr:sp macro="" textlink="">
      <xdr:nvSpPr>
        <xdr:cNvPr id="479" name="テキスト ボックス 478"/>
        <xdr:cNvSpPr txBox="1"/>
      </xdr:nvSpPr>
      <xdr:spPr>
        <a:xfrm>
          <a:off x="8450795" y="1681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13181</xdr:rowOff>
    </xdr:from>
    <xdr:to>
      <xdr:col>41</xdr:col>
      <xdr:colOff>101600</xdr:colOff>
      <xdr:row>96</xdr:row>
      <xdr:rowOff>114781</xdr:rowOff>
    </xdr:to>
    <xdr:sp macro="" textlink="">
      <xdr:nvSpPr>
        <xdr:cNvPr id="480" name="楕円 479"/>
        <xdr:cNvSpPr/>
      </xdr:nvSpPr>
      <xdr:spPr>
        <a:xfrm>
          <a:off x="7810500" y="1647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131308</xdr:rowOff>
    </xdr:from>
    <xdr:ext cx="599010" cy="259045"/>
    <xdr:sp macro="" textlink="">
      <xdr:nvSpPr>
        <xdr:cNvPr id="481" name="テキスト ボックス 480"/>
        <xdr:cNvSpPr txBox="1"/>
      </xdr:nvSpPr>
      <xdr:spPr>
        <a:xfrm>
          <a:off x="7561795" y="1624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145918</xdr:rowOff>
    </xdr:from>
    <xdr:to>
      <xdr:col>36</xdr:col>
      <xdr:colOff>165100</xdr:colOff>
      <xdr:row>98</xdr:row>
      <xdr:rowOff>76068</xdr:rowOff>
    </xdr:to>
    <xdr:sp macro="" textlink="">
      <xdr:nvSpPr>
        <xdr:cNvPr id="482" name="楕円 481"/>
        <xdr:cNvSpPr/>
      </xdr:nvSpPr>
      <xdr:spPr>
        <a:xfrm>
          <a:off x="6921500" y="167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67195</xdr:rowOff>
    </xdr:from>
    <xdr:ext cx="599010" cy="259045"/>
    <xdr:sp macro="" textlink="">
      <xdr:nvSpPr>
        <xdr:cNvPr id="483" name="テキスト ボックス 482"/>
        <xdr:cNvSpPr txBox="1"/>
      </xdr:nvSpPr>
      <xdr:spPr>
        <a:xfrm>
          <a:off x="6672795" y="1686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127406</xdr:rowOff>
    </xdr:from>
    <xdr:to>
      <xdr:col>71</xdr:col>
      <xdr:colOff>177800</xdr:colOff>
      <xdr:row>38</xdr:row>
      <xdr:rowOff>139700</xdr:rowOff>
    </xdr:to>
    <xdr:cxnSp macro="">
      <xdr:nvCxnSpPr>
        <xdr:cNvPr id="519" name="直線コネクタ 518"/>
        <xdr:cNvCxnSpPr/>
      </xdr:nvCxnSpPr>
      <xdr:spPr>
        <a:xfrm>
          <a:off x="12814300" y="6642506"/>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76606</xdr:rowOff>
    </xdr:from>
    <xdr:to>
      <xdr:col>67</xdr:col>
      <xdr:colOff>101600</xdr:colOff>
      <xdr:row>39</xdr:row>
      <xdr:rowOff>6756</xdr:rowOff>
    </xdr:to>
    <xdr:sp macro="" textlink="">
      <xdr:nvSpPr>
        <xdr:cNvPr id="537" name="楕円 536"/>
        <xdr:cNvSpPr/>
      </xdr:nvSpPr>
      <xdr:spPr>
        <a:xfrm>
          <a:off x="12763500" y="6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169333</xdr:rowOff>
    </xdr:from>
    <xdr:ext cx="469744" cy="259045"/>
    <xdr:sp macro="" textlink="">
      <xdr:nvSpPr>
        <xdr:cNvPr id="538" name="テキスト ボックス 537"/>
        <xdr:cNvSpPr txBox="1"/>
      </xdr:nvSpPr>
      <xdr:spPr>
        <a:xfrm>
          <a:off x="12579428" y="668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14162</xdr:rowOff>
    </xdr:from>
    <xdr:to>
      <xdr:col>85</xdr:col>
      <xdr:colOff>127000</xdr:colOff>
      <xdr:row>77</xdr:row>
      <xdr:rowOff>68884</xdr:rowOff>
    </xdr:to>
    <xdr:cxnSp macro="">
      <xdr:nvCxnSpPr>
        <xdr:cNvPr id="622" name="直線コネクタ 621"/>
        <xdr:cNvCxnSpPr/>
      </xdr:nvCxnSpPr>
      <xdr:spPr>
        <a:xfrm flipV="1">
          <a:off x="15481300" y="13215812"/>
          <a:ext cx="838200" cy="5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36654</xdr:rowOff>
    </xdr:from>
    <xdr:to>
      <xdr:col>81</xdr:col>
      <xdr:colOff>50800</xdr:colOff>
      <xdr:row>77</xdr:row>
      <xdr:rowOff>68884</xdr:rowOff>
    </xdr:to>
    <xdr:cxnSp macro="">
      <xdr:nvCxnSpPr>
        <xdr:cNvPr id="625" name="直線コネクタ 624"/>
        <xdr:cNvCxnSpPr/>
      </xdr:nvCxnSpPr>
      <xdr:spPr>
        <a:xfrm>
          <a:off x="14592300" y="13238304"/>
          <a:ext cx="889000" cy="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36654</xdr:rowOff>
    </xdr:from>
    <xdr:to>
      <xdr:col>76</xdr:col>
      <xdr:colOff>114300</xdr:colOff>
      <xdr:row>77</xdr:row>
      <xdr:rowOff>52260</xdr:rowOff>
    </xdr:to>
    <xdr:cxnSp macro="">
      <xdr:nvCxnSpPr>
        <xdr:cNvPr id="628" name="直線コネクタ 627"/>
        <xdr:cNvCxnSpPr/>
      </xdr:nvCxnSpPr>
      <xdr:spPr>
        <a:xfrm flipV="1">
          <a:off x="13703300" y="13238304"/>
          <a:ext cx="8890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52260</xdr:rowOff>
    </xdr:from>
    <xdr:to>
      <xdr:col>71</xdr:col>
      <xdr:colOff>177800</xdr:colOff>
      <xdr:row>77</xdr:row>
      <xdr:rowOff>71211</xdr:rowOff>
    </xdr:to>
    <xdr:cxnSp macro="">
      <xdr:nvCxnSpPr>
        <xdr:cNvPr id="631" name="直線コネクタ 630"/>
        <xdr:cNvCxnSpPr/>
      </xdr:nvCxnSpPr>
      <xdr:spPr>
        <a:xfrm flipV="1">
          <a:off x="12814300" y="13253910"/>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134812</xdr:rowOff>
    </xdr:from>
    <xdr:to>
      <xdr:col>85</xdr:col>
      <xdr:colOff>177800</xdr:colOff>
      <xdr:row>77</xdr:row>
      <xdr:rowOff>64962</xdr:rowOff>
    </xdr:to>
    <xdr:sp macro="" textlink="">
      <xdr:nvSpPr>
        <xdr:cNvPr id="641" name="楕円 640"/>
        <xdr:cNvSpPr/>
      </xdr:nvSpPr>
      <xdr:spPr>
        <a:xfrm>
          <a:off x="16268700" y="131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157689</xdr:rowOff>
    </xdr:from>
    <xdr:ext cx="599010" cy="259045"/>
    <xdr:sp macro="" textlink="">
      <xdr:nvSpPr>
        <xdr:cNvPr id="642" name="公債費該当値テキスト"/>
        <xdr:cNvSpPr txBox="1"/>
      </xdr:nvSpPr>
      <xdr:spPr>
        <a:xfrm>
          <a:off x="16370300" y="1301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18084</xdr:rowOff>
    </xdr:from>
    <xdr:to>
      <xdr:col>81</xdr:col>
      <xdr:colOff>101600</xdr:colOff>
      <xdr:row>77</xdr:row>
      <xdr:rowOff>119684</xdr:rowOff>
    </xdr:to>
    <xdr:sp macro="" textlink="">
      <xdr:nvSpPr>
        <xdr:cNvPr id="643" name="楕円 642"/>
        <xdr:cNvSpPr/>
      </xdr:nvSpPr>
      <xdr:spPr>
        <a:xfrm>
          <a:off x="15430500" y="132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136211</xdr:rowOff>
    </xdr:from>
    <xdr:ext cx="599010" cy="259045"/>
    <xdr:sp macro="" textlink="">
      <xdr:nvSpPr>
        <xdr:cNvPr id="644" name="テキスト ボックス 643"/>
        <xdr:cNvSpPr txBox="1"/>
      </xdr:nvSpPr>
      <xdr:spPr>
        <a:xfrm>
          <a:off x="15181795" y="1299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157304</xdr:rowOff>
    </xdr:from>
    <xdr:to>
      <xdr:col>76</xdr:col>
      <xdr:colOff>165100</xdr:colOff>
      <xdr:row>77</xdr:row>
      <xdr:rowOff>87454</xdr:rowOff>
    </xdr:to>
    <xdr:sp macro="" textlink="">
      <xdr:nvSpPr>
        <xdr:cNvPr id="645" name="楕円 644"/>
        <xdr:cNvSpPr/>
      </xdr:nvSpPr>
      <xdr:spPr>
        <a:xfrm>
          <a:off x="14541500" y="131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103980</xdr:rowOff>
    </xdr:from>
    <xdr:ext cx="599010" cy="259045"/>
    <xdr:sp macro="" textlink="">
      <xdr:nvSpPr>
        <xdr:cNvPr id="646" name="テキスト ボックス 645"/>
        <xdr:cNvSpPr txBox="1"/>
      </xdr:nvSpPr>
      <xdr:spPr>
        <a:xfrm>
          <a:off x="14292795" y="1296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xdr:rowOff>
    </xdr:from>
    <xdr:to>
      <xdr:col>72</xdr:col>
      <xdr:colOff>38100</xdr:colOff>
      <xdr:row>77</xdr:row>
      <xdr:rowOff>103060</xdr:rowOff>
    </xdr:to>
    <xdr:sp macro="" textlink="">
      <xdr:nvSpPr>
        <xdr:cNvPr id="647" name="楕円 646"/>
        <xdr:cNvSpPr/>
      </xdr:nvSpPr>
      <xdr:spPr>
        <a:xfrm>
          <a:off x="13652500" y="132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119587</xdr:rowOff>
    </xdr:from>
    <xdr:ext cx="599010" cy="259045"/>
    <xdr:sp macro="" textlink="">
      <xdr:nvSpPr>
        <xdr:cNvPr id="648" name="テキスト ボックス 647"/>
        <xdr:cNvSpPr txBox="1"/>
      </xdr:nvSpPr>
      <xdr:spPr>
        <a:xfrm>
          <a:off x="13403795" y="1297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20411</xdr:rowOff>
    </xdr:from>
    <xdr:to>
      <xdr:col>67</xdr:col>
      <xdr:colOff>101600</xdr:colOff>
      <xdr:row>77</xdr:row>
      <xdr:rowOff>122011</xdr:rowOff>
    </xdr:to>
    <xdr:sp macro="" textlink="">
      <xdr:nvSpPr>
        <xdr:cNvPr id="649" name="楕円 648"/>
        <xdr:cNvSpPr/>
      </xdr:nvSpPr>
      <xdr:spPr>
        <a:xfrm>
          <a:off x="12763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138538</xdr:rowOff>
    </xdr:from>
    <xdr:ext cx="599010" cy="259045"/>
    <xdr:sp macro="" textlink="">
      <xdr:nvSpPr>
        <xdr:cNvPr id="650" name="テキスト ボックス 649"/>
        <xdr:cNvSpPr txBox="1"/>
      </xdr:nvSpPr>
      <xdr:spPr>
        <a:xfrm>
          <a:off x="12514795" y="1299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122729</xdr:rowOff>
    </xdr:from>
    <xdr:to>
      <xdr:col>85</xdr:col>
      <xdr:colOff>127000</xdr:colOff>
      <xdr:row>98</xdr:row>
      <xdr:rowOff>132913</xdr:rowOff>
    </xdr:to>
    <xdr:cxnSp macro="">
      <xdr:nvCxnSpPr>
        <xdr:cNvPr id="677" name="直線コネクタ 676"/>
        <xdr:cNvCxnSpPr/>
      </xdr:nvCxnSpPr>
      <xdr:spPr>
        <a:xfrm flipV="1">
          <a:off x="15481300" y="16924829"/>
          <a:ext cx="8382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132913</xdr:rowOff>
    </xdr:from>
    <xdr:to>
      <xdr:col>81</xdr:col>
      <xdr:colOff>50800</xdr:colOff>
      <xdr:row>98</xdr:row>
      <xdr:rowOff>134744</xdr:rowOff>
    </xdr:to>
    <xdr:cxnSp macro="">
      <xdr:nvCxnSpPr>
        <xdr:cNvPr id="680" name="直線コネクタ 679"/>
        <xdr:cNvCxnSpPr/>
      </xdr:nvCxnSpPr>
      <xdr:spPr>
        <a:xfrm flipV="1">
          <a:off x="14592300" y="16935013"/>
          <a:ext cx="8890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134744</xdr:rowOff>
    </xdr:from>
    <xdr:to>
      <xdr:col>76</xdr:col>
      <xdr:colOff>114300</xdr:colOff>
      <xdr:row>98</xdr:row>
      <xdr:rowOff>136550</xdr:rowOff>
    </xdr:to>
    <xdr:cxnSp macro="">
      <xdr:nvCxnSpPr>
        <xdr:cNvPr id="683" name="直線コネクタ 682"/>
        <xdr:cNvCxnSpPr/>
      </xdr:nvCxnSpPr>
      <xdr:spPr>
        <a:xfrm flipV="1">
          <a:off x="13703300" y="1693684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136500</xdr:rowOff>
    </xdr:from>
    <xdr:to>
      <xdr:col>71</xdr:col>
      <xdr:colOff>177800</xdr:colOff>
      <xdr:row>98</xdr:row>
      <xdr:rowOff>136550</xdr:rowOff>
    </xdr:to>
    <xdr:cxnSp macro="">
      <xdr:nvCxnSpPr>
        <xdr:cNvPr id="686" name="直線コネクタ 685"/>
        <xdr:cNvCxnSpPr/>
      </xdr:nvCxnSpPr>
      <xdr:spPr>
        <a:xfrm>
          <a:off x="12814300" y="1693860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71929</xdr:rowOff>
    </xdr:from>
    <xdr:to>
      <xdr:col>85</xdr:col>
      <xdr:colOff>177800</xdr:colOff>
      <xdr:row>99</xdr:row>
      <xdr:rowOff>2079</xdr:rowOff>
    </xdr:to>
    <xdr:sp macro="" textlink="">
      <xdr:nvSpPr>
        <xdr:cNvPr id="696" name="楕円 695"/>
        <xdr:cNvSpPr/>
      </xdr:nvSpPr>
      <xdr:spPr>
        <a:xfrm>
          <a:off x="16268700" y="168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82113</xdr:rowOff>
    </xdr:from>
    <xdr:to>
      <xdr:col>81</xdr:col>
      <xdr:colOff>101600</xdr:colOff>
      <xdr:row>99</xdr:row>
      <xdr:rowOff>12263</xdr:rowOff>
    </xdr:to>
    <xdr:sp macro="" textlink="">
      <xdr:nvSpPr>
        <xdr:cNvPr id="698" name="楕円 697"/>
        <xdr:cNvSpPr/>
      </xdr:nvSpPr>
      <xdr:spPr>
        <a:xfrm>
          <a:off x="15430500" y="168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3390</xdr:rowOff>
    </xdr:from>
    <xdr:ext cx="534377" cy="259045"/>
    <xdr:sp macro="" textlink="">
      <xdr:nvSpPr>
        <xdr:cNvPr id="699" name="テキスト ボックス 698"/>
        <xdr:cNvSpPr txBox="1"/>
      </xdr:nvSpPr>
      <xdr:spPr>
        <a:xfrm>
          <a:off x="15214111" y="169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83944</xdr:rowOff>
    </xdr:from>
    <xdr:to>
      <xdr:col>76</xdr:col>
      <xdr:colOff>165100</xdr:colOff>
      <xdr:row>99</xdr:row>
      <xdr:rowOff>14094</xdr:rowOff>
    </xdr:to>
    <xdr:sp macro="" textlink="">
      <xdr:nvSpPr>
        <xdr:cNvPr id="700" name="楕円 699"/>
        <xdr:cNvSpPr/>
      </xdr:nvSpPr>
      <xdr:spPr>
        <a:xfrm>
          <a:off x="14541500" y="168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5221</xdr:rowOff>
    </xdr:from>
    <xdr:ext cx="534377" cy="259045"/>
    <xdr:sp macro="" textlink="">
      <xdr:nvSpPr>
        <xdr:cNvPr id="701" name="テキスト ボックス 700"/>
        <xdr:cNvSpPr txBox="1"/>
      </xdr:nvSpPr>
      <xdr:spPr>
        <a:xfrm>
          <a:off x="14325111" y="169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85750</xdr:rowOff>
    </xdr:from>
    <xdr:to>
      <xdr:col>72</xdr:col>
      <xdr:colOff>38100</xdr:colOff>
      <xdr:row>99</xdr:row>
      <xdr:rowOff>15900</xdr:rowOff>
    </xdr:to>
    <xdr:sp macro="" textlink="">
      <xdr:nvSpPr>
        <xdr:cNvPr id="702" name="楕円 701"/>
        <xdr:cNvSpPr/>
      </xdr:nvSpPr>
      <xdr:spPr>
        <a:xfrm>
          <a:off x="13652500" y="168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7027</xdr:rowOff>
    </xdr:from>
    <xdr:ext cx="469744" cy="259045"/>
    <xdr:sp macro="" textlink="">
      <xdr:nvSpPr>
        <xdr:cNvPr id="703" name="テキスト ボックス 702"/>
        <xdr:cNvSpPr txBox="1"/>
      </xdr:nvSpPr>
      <xdr:spPr>
        <a:xfrm>
          <a:off x="13468428" y="169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85700</xdr:rowOff>
    </xdr:from>
    <xdr:to>
      <xdr:col>67</xdr:col>
      <xdr:colOff>101600</xdr:colOff>
      <xdr:row>99</xdr:row>
      <xdr:rowOff>15850</xdr:rowOff>
    </xdr:to>
    <xdr:sp macro="" textlink="">
      <xdr:nvSpPr>
        <xdr:cNvPr id="704" name="楕円 703"/>
        <xdr:cNvSpPr/>
      </xdr:nvSpPr>
      <xdr:spPr>
        <a:xfrm>
          <a:off x="12763500" y="168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6977</xdr:rowOff>
    </xdr:from>
    <xdr:ext cx="469744" cy="259045"/>
    <xdr:sp macro="" textlink="">
      <xdr:nvSpPr>
        <xdr:cNvPr id="705" name="テキスト ボックス 704"/>
        <xdr:cNvSpPr txBox="1"/>
      </xdr:nvSpPr>
      <xdr:spPr>
        <a:xfrm>
          <a:off x="12579428" y="169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90584</xdr:rowOff>
    </xdr:from>
    <xdr:to>
      <xdr:col>107</xdr:col>
      <xdr:colOff>50800</xdr:colOff>
      <xdr:row>39</xdr:row>
      <xdr:rowOff>98878</xdr:rowOff>
    </xdr:to>
    <xdr:cxnSp macro="">
      <xdr:nvCxnSpPr>
        <xdr:cNvPr id="742" name="直線コネクタ 741"/>
        <xdr:cNvCxnSpPr/>
      </xdr:nvCxnSpPr>
      <xdr:spPr>
        <a:xfrm>
          <a:off x="19545300" y="6777134"/>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90584</xdr:rowOff>
    </xdr:from>
    <xdr:to>
      <xdr:col>102</xdr:col>
      <xdr:colOff>114300</xdr:colOff>
      <xdr:row>39</xdr:row>
      <xdr:rowOff>98878</xdr:rowOff>
    </xdr:to>
    <xdr:cxnSp macro="">
      <xdr:nvCxnSpPr>
        <xdr:cNvPr id="745" name="直線コネクタ 744"/>
        <xdr:cNvCxnSpPr/>
      </xdr:nvCxnSpPr>
      <xdr:spPr>
        <a:xfrm flipV="1">
          <a:off x="18656300" y="6777134"/>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39784</xdr:rowOff>
    </xdr:from>
    <xdr:to>
      <xdr:col>102</xdr:col>
      <xdr:colOff>165100</xdr:colOff>
      <xdr:row>39</xdr:row>
      <xdr:rowOff>141384</xdr:rowOff>
    </xdr:to>
    <xdr:sp macro="" textlink="">
      <xdr:nvSpPr>
        <xdr:cNvPr id="761" name="楕円 760"/>
        <xdr:cNvSpPr/>
      </xdr:nvSpPr>
      <xdr:spPr>
        <a:xfrm>
          <a:off x="19494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132511</xdr:rowOff>
    </xdr:from>
    <xdr:ext cx="378565" cy="259045"/>
    <xdr:sp macro="" textlink="">
      <xdr:nvSpPr>
        <xdr:cNvPr id="762" name="テキスト ボックス 761"/>
        <xdr:cNvSpPr txBox="1"/>
      </xdr:nvSpPr>
      <xdr:spPr>
        <a:xfrm>
          <a:off x="19356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33401</xdr:rowOff>
    </xdr:from>
    <xdr:to>
      <xdr:col>116</xdr:col>
      <xdr:colOff>63500</xdr:colOff>
      <xdr:row>56</xdr:row>
      <xdr:rowOff>51819</xdr:rowOff>
    </xdr:to>
    <xdr:cxnSp macro="">
      <xdr:nvCxnSpPr>
        <xdr:cNvPr id="795" name="直線コネクタ 794"/>
        <xdr:cNvCxnSpPr/>
      </xdr:nvCxnSpPr>
      <xdr:spPr>
        <a:xfrm>
          <a:off x="21323300" y="9634601"/>
          <a:ext cx="8382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33401</xdr:rowOff>
    </xdr:from>
    <xdr:to>
      <xdr:col>111</xdr:col>
      <xdr:colOff>177800</xdr:colOff>
      <xdr:row>56</xdr:row>
      <xdr:rowOff>78598</xdr:rowOff>
    </xdr:to>
    <xdr:cxnSp macro="">
      <xdr:nvCxnSpPr>
        <xdr:cNvPr id="798" name="直線コネクタ 797"/>
        <xdr:cNvCxnSpPr/>
      </xdr:nvCxnSpPr>
      <xdr:spPr>
        <a:xfrm flipV="1">
          <a:off x="20434300" y="9634601"/>
          <a:ext cx="8890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78598</xdr:rowOff>
    </xdr:from>
    <xdr:to>
      <xdr:col>107</xdr:col>
      <xdr:colOff>50800</xdr:colOff>
      <xdr:row>56</xdr:row>
      <xdr:rowOff>81668</xdr:rowOff>
    </xdr:to>
    <xdr:cxnSp macro="">
      <xdr:nvCxnSpPr>
        <xdr:cNvPr id="801" name="直線コネクタ 800"/>
        <xdr:cNvCxnSpPr/>
      </xdr:nvCxnSpPr>
      <xdr:spPr>
        <a:xfrm flipV="1">
          <a:off x="19545300" y="9679798"/>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81668</xdr:rowOff>
    </xdr:from>
    <xdr:to>
      <xdr:col>102</xdr:col>
      <xdr:colOff>114300</xdr:colOff>
      <xdr:row>56</xdr:row>
      <xdr:rowOff>142018</xdr:rowOff>
    </xdr:to>
    <xdr:cxnSp macro="">
      <xdr:nvCxnSpPr>
        <xdr:cNvPr id="804" name="直線コネクタ 803"/>
        <xdr:cNvCxnSpPr/>
      </xdr:nvCxnSpPr>
      <xdr:spPr>
        <a:xfrm flipV="1">
          <a:off x="18656300" y="9682868"/>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1019</xdr:rowOff>
    </xdr:from>
    <xdr:to>
      <xdr:col>116</xdr:col>
      <xdr:colOff>114300</xdr:colOff>
      <xdr:row>56</xdr:row>
      <xdr:rowOff>102619</xdr:rowOff>
    </xdr:to>
    <xdr:sp macro="" textlink="">
      <xdr:nvSpPr>
        <xdr:cNvPr id="814" name="楕円 813"/>
        <xdr:cNvSpPr/>
      </xdr:nvSpPr>
      <xdr:spPr>
        <a:xfrm>
          <a:off x="22110700" y="96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23896</xdr:rowOff>
    </xdr:from>
    <xdr:ext cx="534377" cy="259045"/>
    <xdr:sp macro="" textlink="">
      <xdr:nvSpPr>
        <xdr:cNvPr id="815" name="貸付金該当値テキスト"/>
        <xdr:cNvSpPr txBox="1"/>
      </xdr:nvSpPr>
      <xdr:spPr>
        <a:xfrm>
          <a:off x="22212300" y="94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154051</xdr:rowOff>
    </xdr:from>
    <xdr:to>
      <xdr:col>112</xdr:col>
      <xdr:colOff>38100</xdr:colOff>
      <xdr:row>56</xdr:row>
      <xdr:rowOff>84201</xdr:rowOff>
    </xdr:to>
    <xdr:sp macro="" textlink="">
      <xdr:nvSpPr>
        <xdr:cNvPr id="816" name="楕円 815"/>
        <xdr:cNvSpPr/>
      </xdr:nvSpPr>
      <xdr:spPr>
        <a:xfrm>
          <a:off x="21272500" y="95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100728</xdr:rowOff>
    </xdr:from>
    <xdr:ext cx="534377" cy="259045"/>
    <xdr:sp macro="" textlink="">
      <xdr:nvSpPr>
        <xdr:cNvPr id="817" name="テキスト ボックス 816"/>
        <xdr:cNvSpPr txBox="1"/>
      </xdr:nvSpPr>
      <xdr:spPr>
        <a:xfrm>
          <a:off x="21056111" y="935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27798</xdr:rowOff>
    </xdr:from>
    <xdr:to>
      <xdr:col>107</xdr:col>
      <xdr:colOff>101600</xdr:colOff>
      <xdr:row>56</xdr:row>
      <xdr:rowOff>129398</xdr:rowOff>
    </xdr:to>
    <xdr:sp macro="" textlink="">
      <xdr:nvSpPr>
        <xdr:cNvPr id="818" name="楕円 817"/>
        <xdr:cNvSpPr/>
      </xdr:nvSpPr>
      <xdr:spPr>
        <a:xfrm>
          <a:off x="20383500" y="96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145925</xdr:rowOff>
    </xdr:from>
    <xdr:ext cx="534377" cy="259045"/>
    <xdr:sp macro="" textlink="">
      <xdr:nvSpPr>
        <xdr:cNvPr id="819" name="テキスト ボックス 818"/>
        <xdr:cNvSpPr txBox="1"/>
      </xdr:nvSpPr>
      <xdr:spPr>
        <a:xfrm>
          <a:off x="20167111" y="94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30868</xdr:rowOff>
    </xdr:from>
    <xdr:to>
      <xdr:col>102</xdr:col>
      <xdr:colOff>165100</xdr:colOff>
      <xdr:row>56</xdr:row>
      <xdr:rowOff>132468</xdr:rowOff>
    </xdr:to>
    <xdr:sp macro="" textlink="">
      <xdr:nvSpPr>
        <xdr:cNvPr id="820" name="楕円 819"/>
        <xdr:cNvSpPr/>
      </xdr:nvSpPr>
      <xdr:spPr>
        <a:xfrm>
          <a:off x="19494500" y="96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148995</xdr:rowOff>
    </xdr:from>
    <xdr:ext cx="534377" cy="259045"/>
    <xdr:sp macro="" textlink="">
      <xdr:nvSpPr>
        <xdr:cNvPr id="821" name="テキスト ボックス 820"/>
        <xdr:cNvSpPr txBox="1"/>
      </xdr:nvSpPr>
      <xdr:spPr>
        <a:xfrm>
          <a:off x="19278111" y="94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91218</xdr:rowOff>
    </xdr:from>
    <xdr:to>
      <xdr:col>98</xdr:col>
      <xdr:colOff>38100</xdr:colOff>
      <xdr:row>57</xdr:row>
      <xdr:rowOff>21368</xdr:rowOff>
    </xdr:to>
    <xdr:sp macro="" textlink="">
      <xdr:nvSpPr>
        <xdr:cNvPr id="822" name="楕円 821"/>
        <xdr:cNvSpPr/>
      </xdr:nvSpPr>
      <xdr:spPr>
        <a:xfrm>
          <a:off x="18605500" y="96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37895</xdr:rowOff>
    </xdr:from>
    <xdr:ext cx="534377" cy="259045"/>
    <xdr:sp macro="" textlink="">
      <xdr:nvSpPr>
        <xdr:cNvPr id="823" name="テキスト ボックス 822"/>
        <xdr:cNvSpPr txBox="1"/>
      </xdr:nvSpPr>
      <xdr:spPr>
        <a:xfrm>
          <a:off x="18389111" y="94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3761</xdr:rowOff>
    </xdr:from>
    <xdr:to>
      <xdr:col>116</xdr:col>
      <xdr:colOff>63500</xdr:colOff>
      <xdr:row>74</xdr:row>
      <xdr:rowOff>40561</xdr:rowOff>
    </xdr:to>
    <xdr:cxnSp macro="">
      <xdr:nvCxnSpPr>
        <xdr:cNvPr id="850" name="直線コネクタ 849"/>
        <xdr:cNvCxnSpPr/>
      </xdr:nvCxnSpPr>
      <xdr:spPr>
        <a:xfrm flipV="1">
          <a:off x="21323300" y="12691061"/>
          <a:ext cx="838200" cy="3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2787</xdr:rowOff>
    </xdr:from>
    <xdr:to>
      <xdr:col>111</xdr:col>
      <xdr:colOff>177800</xdr:colOff>
      <xdr:row>74</xdr:row>
      <xdr:rowOff>40561</xdr:rowOff>
    </xdr:to>
    <xdr:cxnSp macro="">
      <xdr:nvCxnSpPr>
        <xdr:cNvPr id="853" name="直線コネクタ 852"/>
        <xdr:cNvCxnSpPr/>
      </xdr:nvCxnSpPr>
      <xdr:spPr>
        <a:xfrm>
          <a:off x="20434300" y="12690087"/>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2787</xdr:rowOff>
    </xdr:from>
    <xdr:to>
      <xdr:col>107</xdr:col>
      <xdr:colOff>50800</xdr:colOff>
      <xdr:row>74</xdr:row>
      <xdr:rowOff>125020</xdr:rowOff>
    </xdr:to>
    <xdr:cxnSp macro="">
      <xdr:nvCxnSpPr>
        <xdr:cNvPr id="856" name="直線コネクタ 855"/>
        <xdr:cNvCxnSpPr/>
      </xdr:nvCxnSpPr>
      <xdr:spPr>
        <a:xfrm flipV="1">
          <a:off x="19545300" y="12690087"/>
          <a:ext cx="889000" cy="1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125020</xdr:rowOff>
    </xdr:from>
    <xdr:to>
      <xdr:col>102</xdr:col>
      <xdr:colOff>114300</xdr:colOff>
      <xdr:row>75</xdr:row>
      <xdr:rowOff>16101</xdr:rowOff>
    </xdr:to>
    <xdr:cxnSp macro="">
      <xdr:nvCxnSpPr>
        <xdr:cNvPr id="859" name="直線コネクタ 858"/>
        <xdr:cNvCxnSpPr/>
      </xdr:nvCxnSpPr>
      <xdr:spPr>
        <a:xfrm flipV="1">
          <a:off x="18656300" y="12812320"/>
          <a:ext cx="889000" cy="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124411</xdr:rowOff>
    </xdr:from>
    <xdr:to>
      <xdr:col>116</xdr:col>
      <xdr:colOff>114300</xdr:colOff>
      <xdr:row>74</xdr:row>
      <xdr:rowOff>54561</xdr:rowOff>
    </xdr:to>
    <xdr:sp macro="" textlink="">
      <xdr:nvSpPr>
        <xdr:cNvPr id="869" name="楕円 868"/>
        <xdr:cNvSpPr/>
      </xdr:nvSpPr>
      <xdr:spPr>
        <a:xfrm>
          <a:off x="22110700" y="126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147288</xdr:rowOff>
    </xdr:from>
    <xdr:ext cx="599010" cy="259045"/>
    <xdr:sp macro="" textlink="">
      <xdr:nvSpPr>
        <xdr:cNvPr id="870" name="繰出金該当値テキスト"/>
        <xdr:cNvSpPr txBox="1"/>
      </xdr:nvSpPr>
      <xdr:spPr>
        <a:xfrm>
          <a:off x="22212300" y="124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161211</xdr:rowOff>
    </xdr:from>
    <xdr:to>
      <xdr:col>112</xdr:col>
      <xdr:colOff>38100</xdr:colOff>
      <xdr:row>74</xdr:row>
      <xdr:rowOff>91361</xdr:rowOff>
    </xdr:to>
    <xdr:sp macro="" textlink="">
      <xdr:nvSpPr>
        <xdr:cNvPr id="871" name="楕円 870"/>
        <xdr:cNvSpPr/>
      </xdr:nvSpPr>
      <xdr:spPr>
        <a:xfrm>
          <a:off x="21272500" y="126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107888</xdr:rowOff>
    </xdr:from>
    <xdr:ext cx="599010" cy="259045"/>
    <xdr:sp macro="" textlink="">
      <xdr:nvSpPr>
        <xdr:cNvPr id="872" name="テキスト ボックス 871"/>
        <xdr:cNvSpPr txBox="1"/>
      </xdr:nvSpPr>
      <xdr:spPr>
        <a:xfrm>
          <a:off x="21023795" y="1245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123437</xdr:rowOff>
    </xdr:from>
    <xdr:to>
      <xdr:col>107</xdr:col>
      <xdr:colOff>101600</xdr:colOff>
      <xdr:row>74</xdr:row>
      <xdr:rowOff>53587</xdr:rowOff>
    </xdr:to>
    <xdr:sp macro="" textlink="">
      <xdr:nvSpPr>
        <xdr:cNvPr id="873" name="楕円 872"/>
        <xdr:cNvSpPr/>
      </xdr:nvSpPr>
      <xdr:spPr>
        <a:xfrm>
          <a:off x="20383500" y="126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70114</xdr:rowOff>
    </xdr:from>
    <xdr:ext cx="599010" cy="259045"/>
    <xdr:sp macro="" textlink="">
      <xdr:nvSpPr>
        <xdr:cNvPr id="874" name="テキスト ボックス 873"/>
        <xdr:cNvSpPr txBox="1"/>
      </xdr:nvSpPr>
      <xdr:spPr>
        <a:xfrm>
          <a:off x="20134795" y="1241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74220</xdr:rowOff>
    </xdr:from>
    <xdr:to>
      <xdr:col>102</xdr:col>
      <xdr:colOff>165100</xdr:colOff>
      <xdr:row>75</xdr:row>
      <xdr:rowOff>4370</xdr:rowOff>
    </xdr:to>
    <xdr:sp macro="" textlink="">
      <xdr:nvSpPr>
        <xdr:cNvPr id="875" name="楕円 874"/>
        <xdr:cNvSpPr/>
      </xdr:nvSpPr>
      <xdr:spPr>
        <a:xfrm>
          <a:off x="19494500" y="1276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20897</xdr:rowOff>
    </xdr:from>
    <xdr:ext cx="599010" cy="259045"/>
    <xdr:sp macro="" textlink="">
      <xdr:nvSpPr>
        <xdr:cNvPr id="876" name="テキスト ボックス 875"/>
        <xdr:cNvSpPr txBox="1"/>
      </xdr:nvSpPr>
      <xdr:spPr>
        <a:xfrm>
          <a:off x="19245795" y="1253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136751</xdr:rowOff>
    </xdr:from>
    <xdr:to>
      <xdr:col>98</xdr:col>
      <xdr:colOff>38100</xdr:colOff>
      <xdr:row>75</xdr:row>
      <xdr:rowOff>66901</xdr:rowOff>
    </xdr:to>
    <xdr:sp macro="" textlink="">
      <xdr:nvSpPr>
        <xdr:cNvPr id="877" name="楕円 876"/>
        <xdr:cNvSpPr/>
      </xdr:nvSpPr>
      <xdr:spPr>
        <a:xfrm>
          <a:off x="18605500" y="128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83428</xdr:rowOff>
    </xdr:from>
    <xdr:ext cx="599010" cy="259045"/>
    <xdr:sp macro="" textlink="">
      <xdr:nvSpPr>
        <xdr:cNvPr id="878" name="テキスト ボックス 877"/>
        <xdr:cNvSpPr txBox="1"/>
      </xdr:nvSpPr>
      <xdr:spPr>
        <a:xfrm>
          <a:off x="18356795" y="1259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・歳出決算総額は、住民一人当たり１，７</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６１</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３７１</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円となっている。主な構成項目である人件費は、住民一人当たり２</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６０</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６２６</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円となっており、ほぼ横ばいで推移しているが、類似団体平均と比べて高い水準にある。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これは、人件費は減少傾向であるものの、人口も減少していることが要因となっている。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・扶助費は、住民一人当たり１</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６０</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６３８</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円となっており、類似団体平均と比較して高い状況となっている。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本町は、高齢化が進んでおり、通院交通費助成事業や、高齢者住宅改修事業など単独事業を多く実施していることが要因となっている。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・普通建設事業費は住民一人当たり３</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３９</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５４５</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普通建設事業費においては、公共施設等総合管理計画に基づき、事業の必要性・緊急性を見極めていくことで、事業費の抑制を目指すこととしている。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北海道置戸町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2,715
2,707
527.27
4,917,873
4,782,121
135,752
3,128,998
4,864,129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4521</xdr:rowOff>
    </xdr:from>
    <xdr:to>
      <xdr:col>24</xdr:col>
      <xdr:colOff>63500</xdr:colOff>
      <xdr:row>37</xdr:row>
      <xdr:rowOff>17418</xdr:rowOff>
    </xdr:to>
    <xdr:cxnSp macro="">
      <xdr:nvCxnSpPr>
        <xdr:cNvPr id="60" name="直線コネクタ 59"/>
        <xdr:cNvCxnSpPr/>
      </xdr:nvCxnSpPr>
      <xdr:spPr>
        <a:xfrm flipV="1">
          <a:off x="3797300" y="6348171"/>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161569</xdr:rowOff>
    </xdr:from>
    <xdr:to>
      <xdr:col>19</xdr:col>
      <xdr:colOff>177800</xdr:colOff>
      <xdr:row>37</xdr:row>
      <xdr:rowOff>17418</xdr:rowOff>
    </xdr:to>
    <xdr:cxnSp macro="">
      <xdr:nvCxnSpPr>
        <xdr:cNvPr id="63" name="直線コネクタ 62"/>
        <xdr:cNvCxnSpPr/>
      </xdr:nvCxnSpPr>
      <xdr:spPr>
        <a:xfrm>
          <a:off x="2908300" y="6333769"/>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134176</xdr:rowOff>
    </xdr:from>
    <xdr:to>
      <xdr:col>15</xdr:col>
      <xdr:colOff>50800</xdr:colOff>
      <xdr:row>36</xdr:row>
      <xdr:rowOff>161569</xdr:rowOff>
    </xdr:to>
    <xdr:cxnSp macro="">
      <xdr:nvCxnSpPr>
        <xdr:cNvPr id="66" name="直線コネクタ 65"/>
        <xdr:cNvCxnSpPr/>
      </xdr:nvCxnSpPr>
      <xdr:spPr>
        <a:xfrm>
          <a:off x="2019300" y="6306376"/>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134176</xdr:rowOff>
    </xdr:from>
    <xdr:to>
      <xdr:col>10</xdr:col>
      <xdr:colOff>114300</xdr:colOff>
      <xdr:row>36</xdr:row>
      <xdr:rowOff>157912</xdr:rowOff>
    </xdr:to>
    <xdr:cxnSp macro="">
      <xdr:nvCxnSpPr>
        <xdr:cNvPr id="69" name="直線コネクタ 68"/>
        <xdr:cNvCxnSpPr/>
      </xdr:nvCxnSpPr>
      <xdr:spPr>
        <a:xfrm flipV="1">
          <a:off x="1130300" y="6306376"/>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125171</xdr:rowOff>
    </xdr:from>
    <xdr:to>
      <xdr:col>24</xdr:col>
      <xdr:colOff>114300</xdr:colOff>
      <xdr:row>37</xdr:row>
      <xdr:rowOff>55321</xdr:rowOff>
    </xdr:to>
    <xdr:sp macro="" textlink="">
      <xdr:nvSpPr>
        <xdr:cNvPr id="79" name="楕円 78"/>
        <xdr:cNvSpPr/>
      </xdr:nvSpPr>
      <xdr:spPr>
        <a:xfrm>
          <a:off x="45847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148048</xdr:rowOff>
    </xdr:from>
    <xdr:ext cx="534377" cy="259045"/>
    <xdr:sp macro="" textlink="">
      <xdr:nvSpPr>
        <xdr:cNvPr id="80" name="議会費該当値テキスト"/>
        <xdr:cNvSpPr txBox="1"/>
      </xdr:nvSpPr>
      <xdr:spPr>
        <a:xfrm>
          <a:off x="4686300" y="61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138068</xdr:rowOff>
    </xdr:from>
    <xdr:to>
      <xdr:col>20</xdr:col>
      <xdr:colOff>38100</xdr:colOff>
      <xdr:row>37</xdr:row>
      <xdr:rowOff>68218</xdr:rowOff>
    </xdr:to>
    <xdr:sp macro="" textlink="">
      <xdr:nvSpPr>
        <xdr:cNvPr id="81" name="楕円 80"/>
        <xdr:cNvSpPr/>
      </xdr:nvSpPr>
      <xdr:spPr>
        <a:xfrm>
          <a:off x="3746500" y="63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84745</xdr:rowOff>
    </xdr:from>
    <xdr:ext cx="534377" cy="259045"/>
    <xdr:sp macro="" textlink="">
      <xdr:nvSpPr>
        <xdr:cNvPr id="82" name="テキスト ボックス 81"/>
        <xdr:cNvSpPr txBox="1"/>
      </xdr:nvSpPr>
      <xdr:spPr>
        <a:xfrm>
          <a:off x="3530111" y="608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110769</xdr:rowOff>
    </xdr:from>
    <xdr:to>
      <xdr:col>15</xdr:col>
      <xdr:colOff>101600</xdr:colOff>
      <xdr:row>37</xdr:row>
      <xdr:rowOff>40919</xdr:rowOff>
    </xdr:to>
    <xdr:sp macro="" textlink="">
      <xdr:nvSpPr>
        <xdr:cNvPr id="83" name="楕円 82"/>
        <xdr:cNvSpPr/>
      </xdr:nvSpPr>
      <xdr:spPr>
        <a:xfrm>
          <a:off x="2857500" y="62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57446</xdr:rowOff>
    </xdr:from>
    <xdr:ext cx="534377" cy="259045"/>
    <xdr:sp macro="" textlink="">
      <xdr:nvSpPr>
        <xdr:cNvPr id="84" name="テキスト ボックス 83"/>
        <xdr:cNvSpPr txBox="1"/>
      </xdr:nvSpPr>
      <xdr:spPr>
        <a:xfrm>
          <a:off x="2641111" y="60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83376</xdr:rowOff>
    </xdr:from>
    <xdr:to>
      <xdr:col>10</xdr:col>
      <xdr:colOff>165100</xdr:colOff>
      <xdr:row>37</xdr:row>
      <xdr:rowOff>13526</xdr:rowOff>
    </xdr:to>
    <xdr:sp macro="" textlink="">
      <xdr:nvSpPr>
        <xdr:cNvPr id="85" name="楕円 84"/>
        <xdr:cNvSpPr/>
      </xdr:nvSpPr>
      <xdr:spPr>
        <a:xfrm>
          <a:off x="1968500" y="62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30053</xdr:rowOff>
    </xdr:from>
    <xdr:ext cx="534377" cy="259045"/>
    <xdr:sp macro="" textlink="">
      <xdr:nvSpPr>
        <xdr:cNvPr id="86" name="テキスト ボックス 85"/>
        <xdr:cNvSpPr txBox="1"/>
      </xdr:nvSpPr>
      <xdr:spPr>
        <a:xfrm>
          <a:off x="1752111" y="60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107112</xdr:rowOff>
    </xdr:from>
    <xdr:to>
      <xdr:col>6</xdr:col>
      <xdr:colOff>38100</xdr:colOff>
      <xdr:row>37</xdr:row>
      <xdr:rowOff>37262</xdr:rowOff>
    </xdr:to>
    <xdr:sp macro="" textlink="">
      <xdr:nvSpPr>
        <xdr:cNvPr id="87" name="楕円 86"/>
        <xdr:cNvSpPr/>
      </xdr:nvSpPr>
      <xdr:spPr>
        <a:xfrm>
          <a:off x="1079500" y="62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53789</xdr:rowOff>
    </xdr:from>
    <xdr:ext cx="534377" cy="259045"/>
    <xdr:sp macro="" textlink="">
      <xdr:nvSpPr>
        <xdr:cNvPr id="88" name="テキスト ボックス 87"/>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76274</xdr:rowOff>
    </xdr:from>
    <xdr:to>
      <xdr:col>24</xdr:col>
      <xdr:colOff>63500</xdr:colOff>
      <xdr:row>58</xdr:row>
      <xdr:rowOff>78117</xdr:rowOff>
    </xdr:to>
    <xdr:cxnSp macro="">
      <xdr:nvCxnSpPr>
        <xdr:cNvPr id="115" name="直線コネクタ 114"/>
        <xdr:cNvCxnSpPr/>
      </xdr:nvCxnSpPr>
      <xdr:spPr>
        <a:xfrm flipV="1">
          <a:off x="3797300" y="10020374"/>
          <a:ext cx="8382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78117</xdr:rowOff>
    </xdr:from>
    <xdr:to>
      <xdr:col>19</xdr:col>
      <xdr:colOff>177800</xdr:colOff>
      <xdr:row>58</xdr:row>
      <xdr:rowOff>101322</xdr:rowOff>
    </xdr:to>
    <xdr:cxnSp macro="">
      <xdr:nvCxnSpPr>
        <xdr:cNvPr id="118" name="直線コネクタ 117"/>
        <xdr:cNvCxnSpPr/>
      </xdr:nvCxnSpPr>
      <xdr:spPr>
        <a:xfrm flipV="1">
          <a:off x="2908300" y="10022217"/>
          <a:ext cx="8890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101322</xdr:rowOff>
    </xdr:from>
    <xdr:to>
      <xdr:col>15</xdr:col>
      <xdr:colOff>50800</xdr:colOff>
      <xdr:row>58</xdr:row>
      <xdr:rowOff>103677</xdr:rowOff>
    </xdr:to>
    <xdr:cxnSp macro="">
      <xdr:nvCxnSpPr>
        <xdr:cNvPr id="121" name="直線コネクタ 120"/>
        <xdr:cNvCxnSpPr/>
      </xdr:nvCxnSpPr>
      <xdr:spPr>
        <a:xfrm flipV="1">
          <a:off x="2019300" y="10045422"/>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103677</xdr:rowOff>
    </xdr:from>
    <xdr:to>
      <xdr:col>10</xdr:col>
      <xdr:colOff>114300</xdr:colOff>
      <xdr:row>58</xdr:row>
      <xdr:rowOff>106213</xdr:rowOff>
    </xdr:to>
    <xdr:cxnSp macro="">
      <xdr:nvCxnSpPr>
        <xdr:cNvPr id="124" name="直線コネクタ 123"/>
        <xdr:cNvCxnSpPr/>
      </xdr:nvCxnSpPr>
      <xdr:spPr>
        <a:xfrm flipV="1">
          <a:off x="1130300" y="10047777"/>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25474</xdr:rowOff>
    </xdr:from>
    <xdr:to>
      <xdr:col>24</xdr:col>
      <xdr:colOff>114300</xdr:colOff>
      <xdr:row>58</xdr:row>
      <xdr:rowOff>127074</xdr:rowOff>
    </xdr:to>
    <xdr:sp macro="" textlink="">
      <xdr:nvSpPr>
        <xdr:cNvPr id="134" name="楕円 133"/>
        <xdr:cNvSpPr/>
      </xdr:nvSpPr>
      <xdr:spPr>
        <a:xfrm>
          <a:off x="4584700" y="99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27317</xdr:rowOff>
    </xdr:from>
    <xdr:to>
      <xdr:col>20</xdr:col>
      <xdr:colOff>38100</xdr:colOff>
      <xdr:row>58</xdr:row>
      <xdr:rowOff>128917</xdr:rowOff>
    </xdr:to>
    <xdr:sp macro="" textlink="">
      <xdr:nvSpPr>
        <xdr:cNvPr id="136" name="楕円 135"/>
        <xdr:cNvSpPr/>
      </xdr:nvSpPr>
      <xdr:spPr>
        <a:xfrm>
          <a:off x="3746500" y="99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120044</xdr:rowOff>
    </xdr:from>
    <xdr:ext cx="599010" cy="259045"/>
    <xdr:sp macro="" textlink="">
      <xdr:nvSpPr>
        <xdr:cNvPr id="137" name="テキスト ボックス 136"/>
        <xdr:cNvSpPr txBox="1"/>
      </xdr:nvSpPr>
      <xdr:spPr>
        <a:xfrm>
          <a:off x="3497795" y="1006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50522</xdr:rowOff>
    </xdr:from>
    <xdr:to>
      <xdr:col>15</xdr:col>
      <xdr:colOff>101600</xdr:colOff>
      <xdr:row>58</xdr:row>
      <xdr:rowOff>152122</xdr:rowOff>
    </xdr:to>
    <xdr:sp macro="" textlink="">
      <xdr:nvSpPr>
        <xdr:cNvPr id="138" name="楕円 137"/>
        <xdr:cNvSpPr/>
      </xdr:nvSpPr>
      <xdr:spPr>
        <a:xfrm>
          <a:off x="2857500" y="99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143249</xdr:rowOff>
    </xdr:from>
    <xdr:ext cx="599010" cy="259045"/>
    <xdr:sp macro="" textlink="">
      <xdr:nvSpPr>
        <xdr:cNvPr id="139" name="テキスト ボックス 138"/>
        <xdr:cNvSpPr txBox="1"/>
      </xdr:nvSpPr>
      <xdr:spPr>
        <a:xfrm>
          <a:off x="2608795" y="1008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52877</xdr:rowOff>
    </xdr:from>
    <xdr:to>
      <xdr:col>10</xdr:col>
      <xdr:colOff>165100</xdr:colOff>
      <xdr:row>58</xdr:row>
      <xdr:rowOff>154477</xdr:rowOff>
    </xdr:to>
    <xdr:sp macro="" textlink="">
      <xdr:nvSpPr>
        <xdr:cNvPr id="140" name="楕円 139"/>
        <xdr:cNvSpPr/>
      </xdr:nvSpPr>
      <xdr:spPr>
        <a:xfrm>
          <a:off x="1968500" y="99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145604</xdr:rowOff>
    </xdr:from>
    <xdr:ext cx="599010" cy="259045"/>
    <xdr:sp macro="" textlink="">
      <xdr:nvSpPr>
        <xdr:cNvPr id="141" name="テキスト ボックス 140"/>
        <xdr:cNvSpPr txBox="1"/>
      </xdr:nvSpPr>
      <xdr:spPr>
        <a:xfrm>
          <a:off x="1719795" y="1008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55413</xdr:rowOff>
    </xdr:from>
    <xdr:to>
      <xdr:col>6</xdr:col>
      <xdr:colOff>38100</xdr:colOff>
      <xdr:row>58</xdr:row>
      <xdr:rowOff>157013</xdr:rowOff>
    </xdr:to>
    <xdr:sp macro="" textlink="">
      <xdr:nvSpPr>
        <xdr:cNvPr id="142" name="楕円 141"/>
        <xdr:cNvSpPr/>
      </xdr:nvSpPr>
      <xdr:spPr>
        <a:xfrm>
          <a:off x="1079500" y="99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148140</xdr:rowOff>
    </xdr:from>
    <xdr:ext cx="599010" cy="259045"/>
    <xdr:sp macro="" textlink="">
      <xdr:nvSpPr>
        <xdr:cNvPr id="143" name="テキスト ボックス 142"/>
        <xdr:cNvSpPr txBox="1"/>
      </xdr:nvSpPr>
      <xdr:spPr>
        <a:xfrm>
          <a:off x="830795" y="1009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142348</xdr:rowOff>
    </xdr:from>
    <xdr:to>
      <xdr:col>24</xdr:col>
      <xdr:colOff>63500</xdr:colOff>
      <xdr:row>77</xdr:row>
      <xdr:rowOff>46751</xdr:rowOff>
    </xdr:to>
    <xdr:cxnSp macro="">
      <xdr:nvCxnSpPr>
        <xdr:cNvPr id="173" name="直線コネクタ 172"/>
        <xdr:cNvCxnSpPr/>
      </xdr:nvCxnSpPr>
      <xdr:spPr>
        <a:xfrm>
          <a:off x="3797300" y="13172548"/>
          <a:ext cx="838200" cy="7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142348</xdr:rowOff>
    </xdr:from>
    <xdr:to>
      <xdr:col>19</xdr:col>
      <xdr:colOff>177800</xdr:colOff>
      <xdr:row>77</xdr:row>
      <xdr:rowOff>140708</xdr:rowOff>
    </xdr:to>
    <xdr:cxnSp macro="">
      <xdr:nvCxnSpPr>
        <xdr:cNvPr id="176" name="直線コネクタ 175"/>
        <xdr:cNvCxnSpPr/>
      </xdr:nvCxnSpPr>
      <xdr:spPr>
        <a:xfrm flipV="1">
          <a:off x="2908300" y="13172548"/>
          <a:ext cx="889000" cy="16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133655</xdr:rowOff>
    </xdr:from>
    <xdr:to>
      <xdr:col>15</xdr:col>
      <xdr:colOff>50800</xdr:colOff>
      <xdr:row>77</xdr:row>
      <xdr:rowOff>140708</xdr:rowOff>
    </xdr:to>
    <xdr:cxnSp macro="">
      <xdr:nvCxnSpPr>
        <xdr:cNvPr id="179" name="直線コネクタ 178"/>
        <xdr:cNvCxnSpPr/>
      </xdr:nvCxnSpPr>
      <xdr:spPr>
        <a:xfrm>
          <a:off x="2019300" y="13335305"/>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133655</xdr:rowOff>
    </xdr:from>
    <xdr:to>
      <xdr:col>10</xdr:col>
      <xdr:colOff>114300</xdr:colOff>
      <xdr:row>77</xdr:row>
      <xdr:rowOff>156679</xdr:rowOff>
    </xdr:to>
    <xdr:cxnSp macro="">
      <xdr:nvCxnSpPr>
        <xdr:cNvPr id="182" name="直線コネクタ 181"/>
        <xdr:cNvCxnSpPr/>
      </xdr:nvCxnSpPr>
      <xdr:spPr>
        <a:xfrm flipV="1">
          <a:off x="1130300" y="13335305"/>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167401</xdr:rowOff>
    </xdr:from>
    <xdr:to>
      <xdr:col>24</xdr:col>
      <xdr:colOff>114300</xdr:colOff>
      <xdr:row>77</xdr:row>
      <xdr:rowOff>97551</xdr:rowOff>
    </xdr:to>
    <xdr:sp macro="" textlink="">
      <xdr:nvSpPr>
        <xdr:cNvPr id="192" name="楕円 191"/>
        <xdr:cNvSpPr/>
      </xdr:nvSpPr>
      <xdr:spPr>
        <a:xfrm>
          <a:off x="4584700" y="131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18828</xdr:rowOff>
    </xdr:from>
    <xdr:ext cx="599010" cy="259045"/>
    <xdr:sp macro="" textlink="">
      <xdr:nvSpPr>
        <xdr:cNvPr id="193" name="民生費該当値テキスト"/>
        <xdr:cNvSpPr txBox="1"/>
      </xdr:nvSpPr>
      <xdr:spPr>
        <a:xfrm>
          <a:off x="4686300" y="1304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91548</xdr:rowOff>
    </xdr:from>
    <xdr:to>
      <xdr:col>20</xdr:col>
      <xdr:colOff>38100</xdr:colOff>
      <xdr:row>77</xdr:row>
      <xdr:rowOff>21698</xdr:rowOff>
    </xdr:to>
    <xdr:sp macro="" textlink="">
      <xdr:nvSpPr>
        <xdr:cNvPr id="194" name="楕円 193"/>
        <xdr:cNvSpPr/>
      </xdr:nvSpPr>
      <xdr:spPr>
        <a:xfrm>
          <a:off x="3746500" y="131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38225</xdr:rowOff>
    </xdr:from>
    <xdr:ext cx="599010" cy="259045"/>
    <xdr:sp macro="" textlink="">
      <xdr:nvSpPr>
        <xdr:cNvPr id="195" name="テキスト ボックス 194"/>
        <xdr:cNvSpPr txBox="1"/>
      </xdr:nvSpPr>
      <xdr:spPr>
        <a:xfrm>
          <a:off x="3497795" y="1289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89908</xdr:rowOff>
    </xdr:from>
    <xdr:to>
      <xdr:col>15</xdr:col>
      <xdr:colOff>101600</xdr:colOff>
      <xdr:row>78</xdr:row>
      <xdr:rowOff>20058</xdr:rowOff>
    </xdr:to>
    <xdr:sp macro="" textlink="">
      <xdr:nvSpPr>
        <xdr:cNvPr id="196" name="楕円 195"/>
        <xdr:cNvSpPr/>
      </xdr:nvSpPr>
      <xdr:spPr>
        <a:xfrm>
          <a:off x="2857500" y="13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36585</xdr:rowOff>
    </xdr:from>
    <xdr:ext cx="599010" cy="259045"/>
    <xdr:sp macro="" textlink="">
      <xdr:nvSpPr>
        <xdr:cNvPr id="197" name="テキスト ボックス 196"/>
        <xdr:cNvSpPr txBox="1"/>
      </xdr:nvSpPr>
      <xdr:spPr>
        <a:xfrm>
          <a:off x="2608795" y="130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82855</xdr:rowOff>
    </xdr:from>
    <xdr:to>
      <xdr:col>10</xdr:col>
      <xdr:colOff>165100</xdr:colOff>
      <xdr:row>78</xdr:row>
      <xdr:rowOff>13005</xdr:rowOff>
    </xdr:to>
    <xdr:sp macro="" textlink="">
      <xdr:nvSpPr>
        <xdr:cNvPr id="198" name="楕円 197"/>
        <xdr:cNvSpPr/>
      </xdr:nvSpPr>
      <xdr:spPr>
        <a:xfrm>
          <a:off x="1968500" y="132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29532</xdr:rowOff>
    </xdr:from>
    <xdr:ext cx="599010" cy="259045"/>
    <xdr:sp macro="" textlink="">
      <xdr:nvSpPr>
        <xdr:cNvPr id="199" name="テキスト ボックス 198"/>
        <xdr:cNvSpPr txBox="1"/>
      </xdr:nvSpPr>
      <xdr:spPr>
        <a:xfrm>
          <a:off x="1719795" y="1305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105879</xdr:rowOff>
    </xdr:from>
    <xdr:to>
      <xdr:col>6</xdr:col>
      <xdr:colOff>38100</xdr:colOff>
      <xdr:row>78</xdr:row>
      <xdr:rowOff>36029</xdr:rowOff>
    </xdr:to>
    <xdr:sp macro="" textlink="">
      <xdr:nvSpPr>
        <xdr:cNvPr id="200" name="楕円 199"/>
        <xdr:cNvSpPr/>
      </xdr:nvSpPr>
      <xdr:spPr>
        <a:xfrm>
          <a:off x="1079500" y="133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52556</xdr:rowOff>
    </xdr:from>
    <xdr:ext cx="599010" cy="259045"/>
    <xdr:sp macro="" textlink="">
      <xdr:nvSpPr>
        <xdr:cNvPr id="201" name="テキスト ボックス 200"/>
        <xdr:cNvSpPr txBox="1"/>
      </xdr:nvSpPr>
      <xdr:spPr>
        <a:xfrm>
          <a:off x="830795" y="1308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28691</xdr:rowOff>
    </xdr:from>
    <xdr:to>
      <xdr:col>24</xdr:col>
      <xdr:colOff>63500</xdr:colOff>
      <xdr:row>96</xdr:row>
      <xdr:rowOff>148912</xdr:rowOff>
    </xdr:to>
    <xdr:cxnSp macro="">
      <xdr:nvCxnSpPr>
        <xdr:cNvPr id="232" name="直線コネクタ 231"/>
        <xdr:cNvCxnSpPr/>
      </xdr:nvCxnSpPr>
      <xdr:spPr>
        <a:xfrm flipV="1">
          <a:off x="3797300" y="16487891"/>
          <a:ext cx="838200" cy="1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117822</xdr:rowOff>
    </xdr:from>
    <xdr:to>
      <xdr:col>19</xdr:col>
      <xdr:colOff>177800</xdr:colOff>
      <xdr:row>96</xdr:row>
      <xdr:rowOff>148912</xdr:rowOff>
    </xdr:to>
    <xdr:cxnSp macro="">
      <xdr:nvCxnSpPr>
        <xdr:cNvPr id="235" name="直線コネクタ 234"/>
        <xdr:cNvCxnSpPr/>
      </xdr:nvCxnSpPr>
      <xdr:spPr>
        <a:xfrm>
          <a:off x="2908300" y="16577022"/>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117822</xdr:rowOff>
    </xdr:from>
    <xdr:to>
      <xdr:col>15</xdr:col>
      <xdr:colOff>50800</xdr:colOff>
      <xdr:row>97</xdr:row>
      <xdr:rowOff>54409</xdr:rowOff>
    </xdr:to>
    <xdr:cxnSp macro="">
      <xdr:nvCxnSpPr>
        <xdr:cNvPr id="238" name="直線コネクタ 237"/>
        <xdr:cNvCxnSpPr/>
      </xdr:nvCxnSpPr>
      <xdr:spPr>
        <a:xfrm flipV="1">
          <a:off x="2019300" y="16577022"/>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54409</xdr:rowOff>
    </xdr:from>
    <xdr:to>
      <xdr:col>10</xdr:col>
      <xdr:colOff>114300</xdr:colOff>
      <xdr:row>97</xdr:row>
      <xdr:rowOff>98650</xdr:rowOff>
    </xdr:to>
    <xdr:cxnSp macro="">
      <xdr:nvCxnSpPr>
        <xdr:cNvPr id="241" name="直線コネクタ 240"/>
        <xdr:cNvCxnSpPr/>
      </xdr:nvCxnSpPr>
      <xdr:spPr>
        <a:xfrm flipV="1">
          <a:off x="1130300" y="16685059"/>
          <a:ext cx="8890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149341</xdr:rowOff>
    </xdr:from>
    <xdr:to>
      <xdr:col>24</xdr:col>
      <xdr:colOff>114300</xdr:colOff>
      <xdr:row>96</xdr:row>
      <xdr:rowOff>79491</xdr:rowOff>
    </xdr:to>
    <xdr:sp macro="" textlink="">
      <xdr:nvSpPr>
        <xdr:cNvPr id="251" name="楕円 250"/>
        <xdr:cNvSpPr/>
      </xdr:nvSpPr>
      <xdr:spPr>
        <a:xfrm>
          <a:off x="4584700" y="164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768</xdr:rowOff>
    </xdr:from>
    <xdr:ext cx="599010" cy="259045"/>
    <xdr:sp macro="" textlink="">
      <xdr:nvSpPr>
        <xdr:cNvPr id="252" name="衛生費該当値テキスト"/>
        <xdr:cNvSpPr txBox="1"/>
      </xdr:nvSpPr>
      <xdr:spPr>
        <a:xfrm>
          <a:off x="4686300" y="1628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98112</xdr:rowOff>
    </xdr:from>
    <xdr:to>
      <xdr:col>20</xdr:col>
      <xdr:colOff>38100</xdr:colOff>
      <xdr:row>97</xdr:row>
      <xdr:rowOff>28262</xdr:rowOff>
    </xdr:to>
    <xdr:sp macro="" textlink="">
      <xdr:nvSpPr>
        <xdr:cNvPr id="253" name="楕円 252"/>
        <xdr:cNvSpPr/>
      </xdr:nvSpPr>
      <xdr:spPr>
        <a:xfrm>
          <a:off x="3746500" y="165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44789</xdr:rowOff>
    </xdr:from>
    <xdr:ext cx="599010" cy="259045"/>
    <xdr:sp macro="" textlink="">
      <xdr:nvSpPr>
        <xdr:cNvPr id="254" name="テキスト ボックス 253"/>
        <xdr:cNvSpPr txBox="1"/>
      </xdr:nvSpPr>
      <xdr:spPr>
        <a:xfrm>
          <a:off x="3497795" y="1633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67022</xdr:rowOff>
    </xdr:from>
    <xdr:to>
      <xdr:col>15</xdr:col>
      <xdr:colOff>101600</xdr:colOff>
      <xdr:row>96</xdr:row>
      <xdr:rowOff>168622</xdr:rowOff>
    </xdr:to>
    <xdr:sp macro="" textlink="">
      <xdr:nvSpPr>
        <xdr:cNvPr id="255" name="楕円 254"/>
        <xdr:cNvSpPr/>
      </xdr:nvSpPr>
      <xdr:spPr>
        <a:xfrm>
          <a:off x="2857500" y="165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13699</xdr:rowOff>
    </xdr:from>
    <xdr:ext cx="599010" cy="259045"/>
    <xdr:sp macro="" textlink="">
      <xdr:nvSpPr>
        <xdr:cNvPr id="256" name="テキスト ボックス 255"/>
        <xdr:cNvSpPr txBox="1"/>
      </xdr:nvSpPr>
      <xdr:spPr>
        <a:xfrm>
          <a:off x="2608795" y="1630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3609</xdr:rowOff>
    </xdr:from>
    <xdr:to>
      <xdr:col>10</xdr:col>
      <xdr:colOff>165100</xdr:colOff>
      <xdr:row>97</xdr:row>
      <xdr:rowOff>105209</xdr:rowOff>
    </xdr:to>
    <xdr:sp macro="" textlink="">
      <xdr:nvSpPr>
        <xdr:cNvPr id="257" name="楕円 256"/>
        <xdr:cNvSpPr/>
      </xdr:nvSpPr>
      <xdr:spPr>
        <a:xfrm>
          <a:off x="1968500" y="166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121736</xdr:rowOff>
    </xdr:from>
    <xdr:ext cx="599010" cy="259045"/>
    <xdr:sp macro="" textlink="">
      <xdr:nvSpPr>
        <xdr:cNvPr id="258" name="テキスト ボックス 257"/>
        <xdr:cNvSpPr txBox="1"/>
      </xdr:nvSpPr>
      <xdr:spPr>
        <a:xfrm>
          <a:off x="1719795" y="1640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47850</xdr:rowOff>
    </xdr:from>
    <xdr:to>
      <xdr:col>6</xdr:col>
      <xdr:colOff>38100</xdr:colOff>
      <xdr:row>97</xdr:row>
      <xdr:rowOff>149450</xdr:rowOff>
    </xdr:to>
    <xdr:sp macro="" textlink="">
      <xdr:nvSpPr>
        <xdr:cNvPr id="259" name="楕円 258"/>
        <xdr:cNvSpPr/>
      </xdr:nvSpPr>
      <xdr:spPr>
        <a:xfrm>
          <a:off x="1079500" y="166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140577</xdr:rowOff>
    </xdr:from>
    <xdr:ext cx="599010" cy="259045"/>
    <xdr:sp macro="" textlink="">
      <xdr:nvSpPr>
        <xdr:cNvPr id="260" name="テキスト ボックス 259"/>
        <xdr:cNvSpPr txBox="1"/>
      </xdr:nvSpPr>
      <xdr:spPr>
        <a:xfrm>
          <a:off x="830795" y="167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57785</xdr:rowOff>
    </xdr:from>
    <xdr:to>
      <xdr:col>55</xdr:col>
      <xdr:colOff>0</xdr:colOff>
      <xdr:row>38</xdr:row>
      <xdr:rowOff>81788</xdr:rowOff>
    </xdr:to>
    <xdr:cxnSp macro="">
      <xdr:nvCxnSpPr>
        <xdr:cNvPr id="289" name="直線コネクタ 288"/>
        <xdr:cNvCxnSpPr/>
      </xdr:nvCxnSpPr>
      <xdr:spPr>
        <a:xfrm>
          <a:off x="9639300" y="6572885"/>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57785</xdr:rowOff>
    </xdr:from>
    <xdr:to>
      <xdr:col>50</xdr:col>
      <xdr:colOff>114300</xdr:colOff>
      <xdr:row>38</xdr:row>
      <xdr:rowOff>65913</xdr:rowOff>
    </xdr:to>
    <xdr:cxnSp macro="">
      <xdr:nvCxnSpPr>
        <xdr:cNvPr id="292" name="直線コネクタ 291"/>
        <xdr:cNvCxnSpPr/>
      </xdr:nvCxnSpPr>
      <xdr:spPr>
        <a:xfrm flipV="1">
          <a:off x="8750300" y="657288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65913</xdr:rowOff>
    </xdr:from>
    <xdr:to>
      <xdr:col>45</xdr:col>
      <xdr:colOff>177800</xdr:colOff>
      <xdr:row>38</xdr:row>
      <xdr:rowOff>65913</xdr:rowOff>
    </xdr:to>
    <xdr:cxnSp macro="">
      <xdr:nvCxnSpPr>
        <xdr:cNvPr id="295" name="直線コネクタ 294"/>
        <xdr:cNvCxnSpPr/>
      </xdr:nvCxnSpPr>
      <xdr:spPr>
        <a:xfrm>
          <a:off x="7861300" y="65810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65913</xdr:rowOff>
    </xdr:from>
    <xdr:to>
      <xdr:col>41</xdr:col>
      <xdr:colOff>50800</xdr:colOff>
      <xdr:row>38</xdr:row>
      <xdr:rowOff>68707</xdr:rowOff>
    </xdr:to>
    <xdr:cxnSp macro="">
      <xdr:nvCxnSpPr>
        <xdr:cNvPr id="298" name="直線コネクタ 297"/>
        <xdr:cNvCxnSpPr/>
      </xdr:nvCxnSpPr>
      <xdr:spPr>
        <a:xfrm flipV="1">
          <a:off x="6972300" y="658101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30988</xdr:rowOff>
    </xdr:from>
    <xdr:to>
      <xdr:col>55</xdr:col>
      <xdr:colOff>50800</xdr:colOff>
      <xdr:row>38</xdr:row>
      <xdr:rowOff>132588</xdr:rowOff>
    </xdr:to>
    <xdr:sp macro="" textlink="">
      <xdr:nvSpPr>
        <xdr:cNvPr id="308" name="楕円 307"/>
        <xdr:cNvSpPr/>
      </xdr:nvSpPr>
      <xdr:spPr>
        <a:xfrm>
          <a:off x="104267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53865</xdr:rowOff>
    </xdr:from>
    <xdr:ext cx="469744" cy="259045"/>
    <xdr:sp macro="" textlink="">
      <xdr:nvSpPr>
        <xdr:cNvPr id="309" name="労働費該当値テキスト"/>
        <xdr:cNvSpPr txBox="1"/>
      </xdr:nvSpPr>
      <xdr:spPr>
        <a:xfrm>
          <a:off x="10528300" y="639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6985</xdr:rowOff>
    </xdr:from>
    <xdr:to>
      <xdr:col>50</xdr:col>
      <xdr:colOff>165100</xdr:colOff>
      <xdr:row>38</xdr:row>
      <xdr:rowOff>108585</xdr:rowOff>
    </xdr:to>
    <xdr:sp macro="" textlink="">
      <xdr:nvSpPr>
        <xdr:cNvPr id="310" name="楕円 309"/>
        <xdr:cNvSpPr/>
      </xdr:nvSpPr>
      <xdr:spPr>
        <a:xfrm>
          <a:off x="9588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125112</xdr:rowOff>
    </xdr:from>
    <xdr:ext cx="469744" cy="259045"/>
    <xdr:sp macro="" textlink="">
      <xdr:nvSpPr>
        <xdr:cNvPr id="311" name="テキスト ボックス 310"/>
        <xdr:cNvSpPr txBox="1"/>
      </xdr:nvSpPr>
      <xdr:spPr>
        <a:xfrm>
          <a:off x="9404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15113</xdr:rowOff>
    </xdr:from>
    <xdr:to>
      <xdr:col>46</xdr:col>
      <xdr:colOff>38100</xdr:colOff>
      <xdr:row>38</xdr:row>
      <xdr:rowOff>116713</xdr:rowOff>
    </xdr:to>
    <xdr:sp macro="" textlink="">
      <xdr:nvSpPr>
        <xdr:cNvPr id="312" name="楕円 311"/>
        <xdr:cNvSpPr/>
      </xdr:nvSpPr>
      <xdr:spPr>
        <a:xfrm>
          <a:off x="8699500" y="65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133240</xdr:rowOff>
    </xdr:from>
    <xdr:ext cx="469744" cy="259045"/>
    <xdr:sp macro="" textlink="">
      <xdr:nvSpPr>
        <xdr:cNvPr id="313" name="テキスト ボックス 312"/>
        <xdr:cNvSpPr txBox="1"/>
      </xdr:nvSpPr>
      <xdr:spPr>
        <a:xfrm>
          <a:off x="8515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xdr:rowOff>
    </xdr:from>
    <xdr:to>
      <xdr:col>41</xdr:col>
      <xdr:colOff>101600</xdr:colOff>
      <xdr:row>38</xdr:row>
      <xdr:rowOff>116713</xdr:rowOff>
    </xdr:to>
    <xdr:sp macro="" textlink="">
      <xdr:nvSpPr>
        <xdr:cNvPr id="314" name="楕円 313"/>
        <xdr:cNvSpPr/>
      </xdr:nvSpPr>
      <xdr:spPr>
        <a:xfrm>
          <a:off x="7810500" y="65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133240</xdr:rowOff>
    </xdr:from>
    <xdr:ext cx="469744" cy="259045"/>
    <xdr:sp macro="" textlink="">
      <xdr:nvSpPr>
        <xdr:cNvPr id="315" name="テキスト ボックス 314"/>
        <xdr:cNvSpPr txBox="1"/>
      </xdr:nvSpPr>
      <xdr:spPr>
        <a:xfrm>
          <a:off x="7626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17907</xdr:rowOff>
    </xdr:from>
    <xdr:to>
      <xdr:col>36</xdr:col>
      <xdr:colOff>165100</xdr:colOff>
      <xdr:row>38</xdr:row>
      <xdr:rowOff>119507</xdr:rowOff>
    </xdr:to>
    <xdr:sp macro="" textlink="">
      <xdr:nvSpPr>
        <xdr:cNvPr id="316" name="楕円 315"/>
        <xdr:cNvSpPr/>
      </xdr:nvSpPr>
      <xdr:spPr>
        <a:xfrm>
          <a:off x="6921500" y="65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136034</xdr:rowOff>
    </xdr:from>
    <xdr:ext cx="469744" cy="259045"/>
    <xdr:sp macro="" textlink="">
      <xdr:nvSpPr>
        <xdr:cNvPr id="317" name="テキスト ボックス 316"/>
        <xdr:cNvSpPr txBox="1"/>
      </xdr:nvSpPr>
      <xdr:spPr>
        <a:xfrm>
          <a:off x="6737428" y="630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140482</xdr:rowOff>
    </xdr:from>
    <xdr:to>
      <xdr:col>55</xdr:col>
      <xdr:colOff>0</xdr:colOff>
      <xdr:row>57</xdr:row>
      <xdr:rowOff>152335</xdr:rowOff>
    </xdr:to>
    <xdr:cxnSp macro="">
      <xdr:nvCxnSpPr>
        <xdr:cNvPr id="346" name="直線コネクタ 345"/>
        <xdr:cNvCxnSpPr/>
      </xdr:nvCxnSpPr>
      <xdr:spPr>
        <a:xfrm flipV="1">
          <a:off x="9639300" y="9913132"/>
          <a:ext cx="8382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102610</xdr:rowOff>
    </xdr:from>
    <xdr:to>
      <xdr:col>50</xdr:col>
      <xdr:colOff>114300</xdr:colOff>
      <xdr:row>57</xdr:row>
      <xdr:rowOff>152335</xdr:rowOff>
    </xdr:to>
    <xdr:cxnSp macro="">
      <xdr:nvCxnSpPr>
        <xdr:cNvPr id="349" name="直線コネクタ 348"/>
        <xdr:cNvCxnSpPr/>
      </xdr:nvCxnSpPr>
      <xdr:spPr>
        <a:xfrm>
          <a:off x="8750300" y="9875260"/>
          <a:ext cx="889000" cy="4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102610</xdr:rowOff>
    </xdr:from>
    <xdr:to>
      <xdr:col>45</xdr:col>
      <xdr:colOff>177800</xdr:colOff>
      <xdr:row>58</xdr:row>
      <xdr:rowOff>18811</xdr:rowOff>
    </xdr:to>
    <xdr:cxnSp macro="">
      <xdr:nvCxnSpPr>
        <xdr:cNvPr id="352" name="直線コネクタ 351"/>
        <xdr:cNvCxnSpPr/>
      </xdr:nvCxnSpPr>
      <xdr:spPr>
        <a:xfrm flipV="1">
          <a:off x="7861300" y="9875260"/>
          <a:ext cx="889000" cy="8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18811</xdr:rowOff>
    </xdr:from>
    <xdr:to>
      <xdr:col>41</xdr:col>
      <xdr:colOff>50800</xdr:colOff>
      <xdr:row>58</xdr:row>
      <xdr:rowOff>41394</xdr:rowOff>
    </xdr:to>
    <xdr:cxnSp macro="">
      <xdr:nvCxnSpPr>
        <xdr:cNvPr id="355" name="直線コネクタ 354"/>
        <xdr:cNvCxnSpPr/>
      </xdr:nvCxnSpPr>
      <xdr:spPr>
        <a:xfrm flipV="1">
          <a:off x="6972300" y="9962911"/>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89682</xdr:rowOff>
    </xdr:from>
    <xdr:to>
      <xdr:col>55</xdr:col>
      <xdr:colOff>50800</xdr:colOff>
      <xdr:row>58</xdr:row>
      <xdr:rowOff>19832</xdr:rowOff>
    </xdr:to>
    <xdr:sp macro="" textlink="">
      <xdr:nvSpPr>
        <xdr:cNvPr id="365" name="楕円 364"/>
        <xdr:cNvSpPr/>
      </xdr:nvSpPr>
      <xdr:spPr>
        <a:xfrm>
          <a:off x="10426700" y="98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112559</xdr:rowOff>
    </xdr:from>
    <xdr:ext cx="599010" cy="259045"/>
    <xdr:sp macro="" textlink="">
      <xdr:nvSpPr>
        <xdr:cNvPr id="366" name="農林水産業費該当値テキスト"/>
        <xdr:cNvSpPr txBox="1"/>
      </xdr:nvSpPr>
      <xdr:spPr>
        <a:xfrm>
          <a:off x="10528300" y="971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101535</xdr:rowOff>
    </xdr:from>
    <xdr:to>
      <xdr:col>50</xdr:col>
      <xdr:colOff>165100</xdr:colOff>
      <xdr:row>58</xdr:row>
      <xdr:rowOff>31685</xdr:rowOff>
    </xdr:to>
    <xdr:sp macro="" textlink="">
      <xdr:nvSpPr>
        <xdr:cNvPr id="367" name="楕円 366"/>
        <xdr:cNvSpPr/>
      </xdr:nvSpPr>
      <xdr:spPr>
        <a:xfrm>
          <a:off x="9588500" y="98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48212</xdr:rowOff>
    </xdr:from>
    <xdr:ext cx="599010" cy="259045"/>
    <xdr:sp macro="" textlink="">
      <xdr:nvSpPr>
        <xdr:cNvPr id="368" name="テキスト ボックス 367"/>
        <xdr:cNvSpPr txBox="1"/>
      </xdr:nvSpPr>
      <xdr:spPr>
        <a:xfrm>
          <a:off x="9339795" y="964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51810</xdr:rowOff>
    </xdr:from>
    <xdr:to>
      <xdr:col>46</xdr:col>
      <xdr:colOff>38100</xdr:colOff>
      <xdr:row>57</xdr:row>
      <xdr:rowOff>153410</xdr:rowOff>
    </xdr:to>
    <xdr:sp macro="" textlink="">
      <xdr:nvSpPr>
        <xdr:cNvPr id="369" name="楕円 368"/>
        <xdr:cNvSpPr/>
      </xdr:nvSpPr>
      <xdr:spPr>
        <a:xfrm>
          <a:off x="8699500" y="9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169937</xdr:rowOff>
    </xdr:from>
    <xdr:ext cx="599010" cy="259045"/>
    <xdr:sp macro="" textlink="">
      <xdr:nvSpPr>
        <xdr:cNvPr id="370" name="テキスト ボックス 369"/>
        <xdr:cNvSpPr txBox="1"/>
      </xdr:nvSpPr>
      <xdr:spPr>
        <a:xfrm>
          <a:off x="8450795" y="959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139461</xdr:rowOff>
    </xdr:from>
    <xdr:to>
      <xdr:col>41</xdr:col>
      <xdr:colOff>101600</xdr:colOff>
      <xdr:row>58</xdr:row>
      <xdr:rowOff>69611</xdr:rowOff>
    </xdr:to>
    <xdr:sp macro="" textlink="">
      <xdr:nvSpPr>
        <xdr:cNvPr id="371" name="楕円 370"/>
        <xdr:cNvSpPr/>
      </xdr:nvSpPr>
      <xdr:spPr>
        <a:xfrm>
          <a:off x="7810500" y="99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60738</xdr:rowOff>
    </xdr:from>
    <xdr:ext cx="599010" cy="259045"/>
    <xdr:sp macro="" textlink="">
      <xdr:nvSpPr>
        <xdr:cNvPr id="372" name="テキスト ボックス 371"/>
        <xdr:cNvSpPr txBox="1"/>
      </xdr:nvSpPr>
      <xdr:spPr>
        <a:xfrm>
          <a:off x="7561795" y="100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162044</xdr:rowOff>
    </xdr:from>
    <xdr:to>
      <xdr:col>36</xdr:col>
      <xdr:colOff>165100</xdr:colOff>
      <xdr:row>58</xdr:row>
      <xdr:rowOff>92194</xdr:rowOff>
    </xdr:to>
    <xdr:sp macro="" textlink="">
      <xdr:nvSpPr>
        <xdr:cNvPr id="373" name="楕円 372"/>
        <xdr:cNvSpPr/>
      </xdr:nvSpPr>
      <xdr:spPr>
        <a:xfrm>
          <a:off x="6921500" y="99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83321</xdr:rowOff>
    </xdr:from>
    <xdr:ext cx="599010" cy="259045"/>
    <xdr:sp macro="" textlink="">
      <xdr:nvSpPr>
        <xdr:cNvPr id="374" name="テキスト ボックス 373"/>
        <xdr:cNvSpPr txBox="1"/>
      </xdr:nvSpPr>
      <xdr:spPr>
        <a:xfrm>
          <a:off x="6672795" y="1002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144729</xdr:rowOff>
    </xdr:from>
    <xdr:to>
      <xdr:col>55</xdr:col>
      <xdr:colOff>0</xdr:colOff>
      <xdr:row>78</xdr:row>
      <xdr:rowOff>42461</xdr:rowOff>
    </xdr:to>
    <xdr:cxnSp macro="">
      <xdr:nvCxnSpPr>
        <xdr:cNvPr id="401" name="直線コネクタ 400"/>
        <xdr:cNvCxnSpPr/>
      </xdr:nvCxnSpPr>
      <xdr:spPr>
        <a:xfrm>
          <a:off x="9639300" y="13346379"/>
          <a:ext cx="838200" cy="6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144729</xdr:rowOff>
    </xdr:from>
    <xdr:to>
      <xdr:col>50</xdr:col>
      <xdr:colOff>114300</xdr:colOff>
      <xdr:row>78</xdr:row>
      <xdr:rowOff>55052</xdr:rowOff>
    </xdr:to>
    <xdr:cxnSp macro="">
      <xdr:nvCxnSpPr>
        <xdr:cNvPr id="404" name="直線コネクタ 403"/>
        <xdr:cNvCxnSpPr/>
      </xdr:nvCxnSpPr>
      <xdr:spPr>
        <a:xfrm flipV="1">
          <a:off x="8750300" y="13346379"/>
          <a:ext cx="889000" cy="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42014</xdr:rowOff>
    </xdr:from>
    <xdr:to>
      <xdr:col>45</xdr:col>
      <xdr:colOff>177800</xdr:colOff>
      <xdr:row>78</xdr:row>
      <xdr:rowOff>55052</xdr:rowOff>
    </xdr:to>
    <xdr:cxnSp macro="">
      <xdr:nvCxnSpPr>
        <xdr:cNvPr id="407" name="直線コネクタ 406"/>
        <xdr:cNvCxnSpPr/>
      </xdr:nvCxnSpPr>
      <xdr:spPr>
        <a:xfrm>
          <a:off x="7861300" y="13415114"/>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42014</xdr:rowOff>
    </xdr:from>
    <xdr:to>
      <xdr:col>41</xdr:col>
      <xdr:colOff>50800</xdr:colOff>
      <xdr:row>78</xdr:row>
      <xdr:rowOff>61782</xdr:rowOff>
    </xdr:to>
    <xdr:cxnSp macro="">
      <xdr:nvCxnSpPr>
        <xdr:cNvPr id="410" name="直線コネクタ 409"/>
        <xdr:cNvCxnSpPr/>
      </xdr:nvCxnSpPr>
      <xdr:spPr>
        <a:xfrm flipV="1">
          <a:off x="6972300" y="13415114"/>
          <a:ext cx="8890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163111</xdr:rowOff>
    </xdr:from>
    <xdr:to>
      <xdr:col>55</xdr:col>
      <xdr:colOff>50800</xdr:colOff>
      <xdr:row>78</xdr:row>
      <xdr:rowOff>93261</xdr:rowOff>
    </xdr:to>
    <xdr:sp macro="" textlink="">
      <xdr:nvSpPr>
        <xdr:cNvPr id="420" name="楕円 419"/>
        <xdr:cNvSpPr/>
      </xdr:nvSpPr>
      <xdr:spPr>
        <a:xfrm>
          <a:off x="10426700" y="133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93929</xdr:rowOff>
    </xdr:from>
    <xdr:to>
      <xdr:col>50</xdr:col>
      <xdr:colOff>165100</xdr:colOff>
      <xdr:row>78</xdr:row>
      <xdr:rowOff>24079</xdr:rowOff>
    </xdr:to>
    <xdr:sp macro="" textlink="">
      <xdr:nvSpPr>
        <xdr:cNvPr id="422" name="楕円 421"/>
        <xdr:cNvSpPr/>
      </xdr:nvSpPr>
      <xdr:spPr>
        <a:xfrm>
          <a:off x="9588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40606</xdr:rowOff>
    </xdr:from>
    <xdr:ext cx="534377" cy="259045"/>
    <xdr:sp macro="" textlink="">
      <xdr:nvSpPr>
        <xdr:cNvPr id="423" name="テキスト ボックス 422"/>
        <xdr:cNvSpPr txBox="1"/>
      </xdr:nvSpPr>
      <xdr:spPr>
        <a:xfrm>
          <a:off x="9372111" y="1307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4252</xdr:rowOff>
    </xdr:from>
    <xdr:to>
      <xdr:col>46</xdr:col>
      <xdr:colOff>38100</xdr:colOff>
      <xdr:row>78</xdr:row>
      <xdr:rowOff>105852</xdr:rowOff>
    </xdr:to>
    <xdr:sp macro="" textlink="">
      <xdr:nvSpPr>
        <xdr:cNvPr id="424" name="楕円 423"/>
        <xdr:cNvSpPr/>
      </xdr:nvSpPr>
      <xdr:spPr>
        <a:xfrm>
          <a:off x="8699500" y="133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96979</xdr:rowOff>
    </xdr:from>
    <xdr:ext cx="534377" cy="259045"/>
    <xdr:sp macro="" textlink="">
      <xdr:nvSpPr>
        <xdr:cNvPr id="425" name="テキスト ボックス 424"/>
        <xdr:cNvSpPr txBox="1"/>
      </xdr:nvSpPr>
      <xdr:spPr>
        <a:xfrm>
          <a:off x="8483111" y="134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162664</xdr:rowOff>
    </xdr:from>
    <xdr:to>
      <xdr:col>41</xdr:col>
      <xdr:colOff>101600</xdr:colOff>
      <xdr:row>78</xdr:row>
      <xdr:rowOff>92814</xdr:rowOff>
    </xdr:to>
    <xdr:sp macro="" textlink="">
      <xdr:nvSpPr>
        <xdr:cNvPr id="426" name="楕円 425"/>
        <xdr:cNvSpPr/>
      </xdr:nvSpPr>
      <xdr:spPr>
        <a:xfrm>
          <a:off x="7810500" y="133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83941</xdr:rowOff>
    </xdr:from>
    <xdr:ext cx="534377" cy="259045"/>
    <xdr:sp macro="" textlink="">
      <xdr:nvSpPr>
        <xdr:cNvPr id="427" name="テキスト ボックス 426"/>
        <xdr:cNvSpPr txBox="1"/>
      </xdr:nvSpPr>
      <xdr:spPr>
        <a:xfrm>
          <a:off x="7594111" y="134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10982</xdr:rowOff>
    </xdr:from>
    <xdr:to>
      <xdr:col>36</xdr:col>
      <xdr:colOff>165100</xdr:colOff>
      <xdr:row>78</xdr:row>
      <xdr:rowOff>112582</xdr:rowOff>
    </xdr:to>
    <xdr:sp macro="" textlink="">
      <xdr:nvSpPr>
        <xdr:cNvPr id="428" name="楕円 427"/>
        <xdr:cNvSpPr/>
      </xdr:nvSpPr>
      <xdr:spPr>
        <a:xfrm>
          <a:off x="6921500" y="133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103709</xdr:rowOff>
    </xdr:from>
    <xdr:ext cx="534377" cy="259045"/>
    <xdr:sp macro="" textlink="">
      <xdr:nvSpPr>
        <xdr:cNvPr id="429" name="テキスト ボックス 428"/>
        <xdr:cNvSpPr txBox="1"/>
      </xdr:nvSpPr>
      <xdr:spPr>
        <a:xfrm>
          <a:off x="6705111" y="134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65126</xdr:rowOff>
    </xdr:from>
    <xdr:to>
      <xdr:col>55</xdr:col>
      <xdr:colOff>0</xdr:colOff>
      <xdr:row>96</xdr:row>
      <xdr:rowOff>75860</xdr:rowOff>
    </xdr:to>
    <xdr:cxnSp macro="">
      <xdr:nvCxnSpPr>
        <xdr:cNvPr id="456" name="直線コネクタ 455"/>
        <xdr:cNvCxnSpPr/>
      </xdr:nvCxnSpPr>
      <xdr:spPr>
        <a:xfrm>
          <a:off x="9639300" y="16524326"/>
          <a:ext cx="8382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65126</xdr:rowOff>
    </xdr:from>
    <xdr:to>
      <xdr:col>50</xdr:col>
      <xdr:colOff>114300</xdr:colOff>
      <xdr:row>96</xdr:row>
      <xdr:rowOff>108043</xdr:rowOff>
    </xdr:to>
    <xdr:cxnSp macro="">
      <xdr:nvCxnSpPr>
        <xdr:cNvPr id="459" name="直線コネクタ 458"/>
        <xdr:cNvCxnSpPr/>
      </xdr:nvCxnSpPr>
      <xdr:spPr>
        <a:xfrm flipV="1">
          <a:off x="8750300" y="16524326"/>
          <a:ext cx="889000" cy="4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16397</xdr:rowOff>
    </xdr:from>
    <xdr:to>
      <xdr:col>45</xdr:col>
      <xdr:colOff>177800</xdr:colOff>
      <xdr:row>96</xdr:row>
      <xdr:rowOff>108043</xdr:rowOff>
    </xdr:to>
    <xdr:cxnSp macro="">
      <xdr:nvCxnSpPr>
        <xdr:cNvPr id="462" name="直線コネクタ 461"/>
        <xdr:cNvCxnSpPr/>
      </xdr:nvCxnSpPr>
      <xdr:spPr>
        <a:xfrm>
          <a:off x="7861300" y="16475597"/>
          <a:ext cx="8890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16397</xdr:rowOff>
    </xdr:from>
    <xdr:to>
      <xdr:col>41</xdr:col>
      <xdr:colOff>50800</xdr:colOff>
      <xdr:row>96</xdr:row>
      <xdr:rowOff>90866</xdr:rowOff>
    </xdr:to>
    <xdr:cxnSp macro="">
      <xdr:nvCxnSpPr>
        <xdr:cNvPr id="465" name="直線コネクタ 464"/>
        <xdr:cNvCxnSpPr/>
      </xdr:nvCxnSpPr>
      <xdr:spPr>
        <a:xfrm flipV="1">
          <a:off x="6972300" y="16475597"/>
          <a:ext cx="889000" cy="7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25060</xdr:rowOff>
    </xdr:from>
    <xdr:to>
      <xdr:col>55</xdr:col>
      <xdr:colOff>50800</xdr:colOff>
      <xdr:row>96</xdr:row>
      <xdr:rowOff>126660</xdr:rowOff>
    </xdr:to>
    <xdr:sp macro="" textlink="">
      <xdr:nvSpPr>
        <xdr:cNvPr id="475" name="楕円 474"/>
        <xdr:cNvSpPr/>
      </xdr:nvSpPr>
      <xdr:spPr>
        <a:xfrm>
          <a:off x="10426700" y="164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47937</xdr:rowOff>
    </xdr:from>
    <xdr:ext cx="599010" cy="259045"/>
    <xdr:sp macro="" textlink="">
      <xdr:nvSpPr>
        <xdr:cNvPr id="476" name="土木費該当値テキスト"/>
        <xdr:cNvSpPr txBox="1"/>
      </xdr:nvSpPr>
      <xdr:spPr>
        <a:xfrm>
          <a:off x="10528300" y="1633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14326</xdr:rowOff>
    </xdr:from>
    <xdr:to>
      <xdr:col>50</xdr:col>
      <xdr:colOff>165100</xdr:colOff>
      <xdr:row>96</xdr:row>
      <xdr:rowOff>115926</xdr:rowOff>
    </xdr:to>
    <xdr:sp macro="" textlink="">
      <xdr:nvSpPr>
        <xdr:cNvPr id="477" name="楕円 476"/>
        <xdr:cNvSpPr/>
      </xdr:nvSpPr>
      <xdr:spPr>
        <a:xfrm>
          <a:off x="9588500" y="164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132453</xdr:rowOff>
    </xdr:from>
    <xdr:ext cx="599010" cy="259045"/>
    <xdr:sp macro="" textlink="">
      <xdr:nvSpPr>
        <xdr:cNvPr id="478" name="テキスト ボックス 477"/>
        <xdr:cNvSpPr txBox="1"/>
      </xdr:nvSpPr>
      <xdr:spPr>
        <a:xfrm>
          <a:off x="9339795" y="1624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57243</xdr:rowOff>
    </xdr:from>
    <xdr:to>
      <xdr:col>46</xdr:col>
      <xdr:colOff>38100</xdr:colOff>
      <xdr:row>96</xdr:row>
      <xdr:rowOff>158843</xdr:rowOff>
    </xdr:to>
    <xdr:sp macro="" textlink="">
      <xdr:nvSpPr>
        <xdr:cNvPr id="479" name="楕円 478"/>
        <xdr:cNvSpPr/>
      </xdr:nvSpPr>
      <xdr:spPr>
        <a:xfrm>
          <a:off x="8699500" y="165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3920</xdr:rowOff>
    </xdr:from>
    <xdr:ext cx="599010" cy="259045"/>
    <xdr:sp macro="" textlink="">
      <xdr:nvSpPr>
        <xdr:cNvPr id="480" name="テキスト ボックス 479"/>
        <xdr:cNvSpPr txBox="1"/>
      </xdr:nvSpPr>
      <xdr:spPr>
        <a:xfrm>
          <a:off x="8450795" y="1629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137047</xdr:rowOff>
    </xdr:from>
    <xdr:to>
      <xdr:col>41</xdr:col>
      <xdr:colOff>101600</xdr:colOff>
      <xdr:row>96</xdr:row>
      <xdr:rowOff>67197</xdr:rowOff>
    </xdr:to>
    <xdr:sp macro="" textlink="">
      <xdr:nvSpPr>
        <xdr:cNvPr id="481" name="楕円 480"/>
        <xdr:cNvSpPr/>
      </xdr:nvSpPr>
      <xdr:spPr>
        <a:xfrm>
          <a:off x="7810500" y="164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83724</xdr:rowOff>
    </xdr:from>
    <xdr:ext cx="599010" cy="259045"/>
    <xdr:sp macro="" textlink="">
      <xdr:nvSpPr>
        <xdr:cNvPr id="482" name="テキスト ボックス 481"/>
        <xdr:cNvSpPr txBox="1"/>
      </xdr:nvSpPr>
      <xdr:spPr>
        <a:xfrm>
          <a:off x="7561795" y="1620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40066</xdr:rowOff>
    </xdr:from>
    <xdr:to>
      <xdr:col>36</xdr:col>
      <xdr:colOff>165100</xdr:colOff>
      <xdr:row>96</xdr:row>
      <xdr:rowOff>141666</xdr:rowOff>
    </xdr:to>
    <xdr:sp macro="" textlink="">
      <xdr:nvSpPr>
        <xdr:cNvPr id="483" name="楕円 482"/>
        <xdr:cNvSpPr/>
      </xdr:nvSpPr>
      <xdr:spPr>
        <a:xfrm>
          <a:off x="6921500" y="164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158193</xdr:rowOff>
    </xdr:from>
    <xdr:ext cx="599010" cy="259045"/>
    <xdr:sp macro="" textlink="">
      <xdr:nvSpPr>
        <xdr:cNvPr id="484" name="テキスト ボックス 483"/>
        <xdr:cNvSpPr txBox="1"/>
      </xdr:nvSpPr>
      <xdr:spPr>
        <a:xfrm>
          <a:off x="6672795" y="1627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162751</xdr:rowOff>
    </xdr:from>
    <xdr:to>
      <xdr:col>85</xdr:col>
      <xdr:colOff>127000</xdr:colOff>
      <xdr:row>36</xdr:row>
      <xdr:rowOff>18016</xdr:rowOff>
    </xdr:to>
    <xdr:cxnSp macro="">
      <xdr:nvCxnSpPr>
        <xdr:cNvPr id="513" name="直線コネクタ 512"/>
        <xdr:cNvCxnSpPr/>
      </xdr:nvCxnSpPr>
      <xdr:spPr>
        <a:xfrm>
          <a:off x="15481300" y="6163501"/>
          <a:ext cx="8382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162751</xdr:rowOff>
    </xdr:from>
    <xdr:to>
      <xdr:col>81</xdr:col>
      <xdr:colOff>50800</xdr:colOff>
      <xdr:row>36</xdr:row>
      <xdr:rowOff>43361</xdr:rowOff>
    </xdr:to>
    <xdr:cxnSp macro="">
      <xdr:nvCxnSpPr>
        <xdr:cNvPr id="516" name="直線コネクタ 515"/>
        <xdr:cNvCxnSpPr/>
      </xdr:nvCxnSpPr>
      <xdr:spPr>
        <a:xfrm flipV="1">
          <a:off x="14592300" y="6163501"/>
          <a:ext cx="889000" cy="5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43361</xdr:rowOff>
    </xdr:from>
    <xdr:to>
      <xdr:col>76</xdr:col>
      <xdr:colOff>114300</xdr:colOff>
      <xdr:row>36</xdr:row>
      <xdr:rowOff>96617</xdr:rowOff>
    </xdr:to>
    <xdr:cxnSp macro="">
      <xdr:nvCxnSpPr>
        <xdr:cNvPr id="519" name="直線コネクタ 518"/>
        <xdr:cNvCxnSpPr/>
      </xdr:nvCxnSpPr>
      <xdr:spPr>
        <a:xfrm flipV="1">
          <a:off x="13703300" y="6215561"/>
          <a:ext cx="889000" cy="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62974</xdr:rowOff>
    </xdr:from>
    <xdr:to>
      <xdr:col>71</xdr:col>
      <xdr:colOff>177800</xdr:colOff>
      <xdr:row>36</xdr:row>
      <xdr:rowOff>96617</xdr:rowOff>
    </xdr:to>
    <xdr:cxnSp macro="">
      <xdr:nvCxnSpPr>
        <xdr:cNvPr id="522" name="直線コネクタ 521"/>
        <xdr:cNvCxnSpPr/>
      </xdr:nvCxnSpPr>
      <xdr:spPr>
        <a:xfrm>
          <a:off x="12814300" y="5892274"/>
          <a:ext cx="889000" cy="3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138666</xdr:rowOff>
    </xdr:from>
    <xdr:to>
      <xdr:col>85</xdr:col>
      <xdr:colOff>177800</xdr:colOff>
      <xdr:row>36</xdr:row>
      <xdr:rowOff>68816</xdr:rowOff>
    </xdr:to>
    <xdr:sp macro="" textlink="">
      <xdr:nvSpPr>
        <xdr:cNvPr id="532" name="楕円 531"/>
        <xdr:cNvSpPr/>
      </xdr:nvSpPr>
      <xdr:spPr>
        <a:xfrm>
          <a:off x="16268700" y="61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161543</xdr:rowOff>
    </xdr:from>
    <xdr:ext cx="534377" cy="259045"/>
    <xdr:sp macro="" textlink="">
      <xdr:nvSpPr>
        <xdr:cNvPr id="533" name="消防費該当値テキスト"/>
        <xdr:cNvSpPr txBox="1"/>
      </xdr:nvSpPr>
      <xdr:spPr>
        <a:xfrm>
          <a:off x="16370300" y="599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111951</xdr:rowOff>
    </xdr:from>
    <xdr:to>
      <xdr:col>81</xdr:col>
      <xdr:colOff>101600</xdr:colOff>
      <xdr:row>36</xdr:row>
      <xdr:rowOff>42101</xdr:rowOff>
    </xdr:to>
    <xdr:sp macro="" textlink="">
      <xdr:nvSpPr>
        <xdr:cNvPr id="534" name="楕円 533"/>
        <xdr:cNvSpPr/>
      </xdr:nvSpPr>
      <xdr:spPr>
        <a:xfrm>
          <a:off x="15430500" y="61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58628</xdr:rowOff>
    </xdr:from>
    <xdr:ext cx="534377" cy="259045"/>
    <xdr:sp macro="" textlink="">
      <xdr:nvSpPr>
        <xdr:cNvPr id="535" name="テキスト ボックス 534"/>
        <xdr:cNvSpPr txBox="1"/>
      </xdr:nvSpPr>
      <xdr:spPr>
        <a:xfrm>
          <a:off x="15214111" y="588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164011</xdr:rowOff>
    </xdr:from>
    <xdr:to>
      <xdr:col>76</xdr:col>
      <xdr:colOff>165100</xdr:colOff>
      <xdr:row>36</xdr:row>
      <xdr:rowOff>94161</xdr:rowOff>
    </xdr:to>
    <xdr:sp macro="" textlink="">
      <xdr:nvSpPr>
        <xdr:cNvPr id="536" name="楕円 535"/>
        <xdr:cNvSpPr/>
      </xdr:nvSpPr>
      <xdr:spPr>
        <a:xfrm>
          <a:off x="14541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110688</xdr:rowOff>
    </xdr:from>
    <xdr:ext cx="534377" cy="259045"/>
    <xdr:sp macro="" textlink="">
      <xdr:nvSpPr>
        <xdr:cNvPr id="537" name="テキスト ボックス 536"/>
        <xdr:cNvSpPr txBox="1"/>
      </xdr:nvSpPr>
      <xdr:spPr>
        <a:xfrm>
          <a:off x="14325111" y="59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45817</xdr:rowOff>
    </xdr:from>
    <xdr:to>
      <xdr:col>72</xdr:col>
      <xdr:colOff>38100</xdr:colOff>
      <xdr:row>36</xdr:row>
      <xdr:rowOff>147417</xdr:rowOff>
    </xdr:to>
    <xdr:sp macro="" textlink="">
      <xdr:nvSpPr>
        <xdr:cNvPr id="538" name="楕円 537"/>
        <xdr:cNvSpPr/>
      </xdr:nvSpPr>
      <xdr:spPr>
        <a:xfrm>
          <a:off x="13652500" y="621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163944</xdr:rowOff>
    </xdr:from>
    <xdr:ext cx="534377" cy="259045"/>
    <xdr:sp macro="" textlink="">
      <xdr:nvSpPr>
        <xdr:cNvPr id="539" name="テキスト ボックス 538"/>
        <xdr:cNvSpPr txBox="1"/>
      </xdr:nvSpPr>
      <xdr:spPr>
        <a:xfrm>
          <a:off x="13436111" y="599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12174</xdr:rowOff>
    </xdr:from>
    <xdr:to>
      <xdr:col>67</xdr:col>
      <xdr:colOff>101600</xdr:colOff>
      <xdr:row>34</xdr:row>
      <xdr:rowOff>113774</xdr:rowOff>
    </xdr:to>
    <xdr:sp macro="" textlink="">
      <xdr:nvSpPr>
        <xdr:cNvPr id="540" name="楕円 539"/>
        <xdr:cNvSpPr/>
      </xdr:nvSpPr>
      <xdr:spPr>
        <a:xfrm>
          <a:off x="12763500" y="58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130301</xdr:rowOff>
    </xdr:from>
    <xdr:ext cx="599010" cy="259045"/>
    <xdr:sp macro="" textlink="">
      <xdr:nvSpPr>
        <xdr:cNvPr id="541" name="テキスト ボックス 540"/>
        <xdr:cNvSpPr txBox="1"/>
      </xdr:nvSpPr>
      <xdr:spPr>
        <a:xfrm>
          <a:off x="12514795" y="561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133577</xdr:rowOff>
    </xdr:from>
    <xdr:to>
      <xdr:col>85</xdr:col>
      <xdr:colOff>127000</xdr:colOff>
      <xdr:row>56</xdr:row>
      <xdr:rowOff>152450</xdr:rowOff>
    </xdr:to>
    <xdr:cxnSp macro="">
      <xdr:nvCxnSpPr>
        <xdr:cNvPr id="570" name="直線コネクタ 569"/>
        <xdr:cNvCxnSpPr/>
      </xdr:nvCxnSpPr>
      <xdr:spPr>
        <a:xfrm flipV="1">
          <a:off x="15481300" y="9734777"/>
          <a:ext cx="8382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152450</xdr:rowOff>
    </xdr:from>
    <xdr:to>
      <xdr:col>81</xdr:col>
      <xdr:colOff>50800</xdr:colOff>
      <xdr:row>56</xdr:row>
      <xdr:rowOff>164800</xdr:rowOff>
    </xdr:to>
    <xdr:cxnSp macro="">
      <xdr:nvCxnSpPr>
        <xdr:cNvPr id="573" name="直線コネクタ 572"/>
        <xdr:cNvCxnSpPr/>
      </xdr:nvCxnSpPr>
      <xdr:spPr>
        <a:xfrm flipV="1">
          <a:off x="14592300" y="9753650"/>
          <a:ext cx="8890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36066</xdr:rowOff>
    </xdr:from>
    <xdr:to>
      <xdr:col>76</xdr:col>
      <xdr:colOff>114300</xdr:colOff>
      <xdr:row>56</xdr:row>
      <xdr:rowOff>164800</xdr:rowOff>
    </xdr:to>
    <xdr:cxnSp macro="">
      <xdr:nvCxnSpPr>
        <xdr:cNvPr id="576" name="直線コネクタ 575"/>
        <xdr:cNvCxnSpPr/>
      </xdr:nvCxnSpPr>
      <xdr:spPr>
        <a:xfrm>
          <a:off x="13703300" y="9637266"/>
          <a:ext cx="889000" cy="1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36066</xdr:rowOff>
    </xdr:from>
    <xdr:to>
      <xdr:col>71</xdr:col>
      <xdr:colOff>177800</xdr:colOff>
      <xdr:row>56</xdr:row>
      <xdr:rowOff>169944</xdr:rowOff>
    </xdr:to>
    <xdr:cxnSp macro="">
      <xdr:nvCxnSpPr>
        <xdr:cNvPr id="579" name="直線コネクタ 578"/>
        <xdr:cNvCxnSpPr/>
      </xdr:nvCxnSpPr>
      <xdr:spPr>
        <a:xfrm flipV="1">
          <a:off x="12814300" y="9637266"/>
          <a:ext cx="889000" cy="1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82777</xdr:rowOff>
    </xdr:from>
    <xdr:to>
      <xdr:col>85</xdr:col>
      <xdr:colOff>177800</xdr:colOff>
      <xdr:row>57</xdr:row>
      <xdr:rowOff>12927</xdr:rowOff>
    </xdr:to>
    <xdr:sp macro="" textlink="">
      <xdr:nvSpPr>
        <xdr:cNvPr id="589" name="楕円 588"/>
        <xdr:cNvSpPr/>
      </xdr:nvSpPr>
      <xdr:spPr>
        <a:xfrm>
          <a:off x="16268700" y="96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105654</xdr:rowOff>
    </xdr:from>
    <xdr:ext cx="599010" cy="259045"/>
    <xdr:sp macro="" textlink="">
      <xdr:nvSpPr>
        <xdr:cNvPr id="590" name="教育費該当値テキスト"/>
        <xdr:cNvSpPr txBox="1"/>
      </xdr:nvSpPr>
      <xdr:spPr>
        <a:xfrm>
          <a:off x="16370300" y="953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101650</xdr:rowOff>
    </xdr:from>
    <xdr:to>
      <xdr:col>81</xdr:col>
      <xdr:colOff>101600</xdr:colOff>
      <xdr:row>57</xdr:row>
      <xdr:rowOff>31800</xdr:rowOff>
    </xdr:to>
    <xdr:sp macro="" textlink="">
      <xdr:nvSpPr>
        <xdr:cNvPr id="591" name="楕円 590"/>
        <xdr:cNvSpPr/>
      </xdr:nvSpPr>
      <xdr:spPr>
        <a:xfrm>
          <a:off x="15430500" y="97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48327</xdr:rowOff>
    </xdr:from>
    <xdr:ext cx="599010" cy="259045"/>
    <xdr:sp macro="" textlink="">
      <xdr:nvSpPr>
        <xdr:cNvPr id="592" name="テキスト ボックス 591"/>
        <xdr:cNvSpPr txBox="1"/>
      </xdr:nvSpPr>
      <xdr:spPr>
        <a:xfrm>
          <a:off x="15181795" y="947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114000</xdr:rowOff>
    </xdr:from>
    <xdr:to>
      <xdr:col>76</xdr:col>
      <xdr:colOff>165100</xdr:colOff>
      <xdr:row>57</xdr:row>
      <xdr:rowOff>44150</xdr:rowOff>
    </xdr:to>
    <xdr:sp macro="" textlink="">
      <xdr:nvSpPr>
        <xdr:cNvPr id="593" name="楕円 592"/>
        <xdr:cNvSpPr/>
      </xdr:nvSpPr>
      <xdr:spPr>
        <a:xfrm>
          <a:off x="14541500" y="97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60677</xdr:rowOff>
    </xdr:from>
    <xdr:ext cx="599010" cy="259045"/>
    <xdr:sp macro="" textlink="">
      <xdr:nvSpPr>
        <xdr:cNvPr id="594" name="テキスト ボックス 593"/>
        <xdr:cNvSpPr txBox="1"/>
      </xdr:nvSpPr>
      <xdr:spPr>
        <a:xfrm>
          <a:off x="14292795" y="94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156716</xdr:rowOff>
    </xdr:from>
    <xdr:to>
      <xdr:col>72</xdr:col>
      <xdr:colOff>38100</xdr:colOff>
      <xdr:row>56</xdr:row>
      <xdr:rowOff>86866</xdr:rowOff>
    </xdr:to>
    <xdr:sp macro="" textlink="">
      <xdr:nvSpPr>
        <xdr:cNvPr id="595" name="楕円 594"/>
        <xdr:cNvSpPr/>
      </xdr:nvSpPr>
      <xdr:spPr>
        <a:xfrm>
          <a:off x="13652500" y="95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103393</xdr:rowOff>
    </xdr:from>
    <xdr:ext cx="599010" cy="259045"/>
    <xdr:sp macro="" textlink="">
      <xdr:nvSpPr>
        <xdr:cNvPr id="596" name="テキスト ボックス 595"/>
        <xdr:cNvSpPr txBox="1"/>
      </xdr:nvSpPr>
      <xdr:spPr>
        <a:xfrm>
          <a:off x="13403795" y="936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119144</xdr:rowOff>
    </xdr:from>
    <xdr:to>
      <xdr:col>67</xdr:col>
      <xdr:colOff>101600</xdr:colOff>
      <xdr:row>57</xdr:row>
      <xdr:rowOff>49294</xdr:rowOff>
    </xdr:to>
    <xdr:sp macro="" textlink="">
      <xdr:nvSpPr>
        <xdr:cNvPr id="597" name="楕円 596"/>
        <xdr:cNvSpPr/>
      </xdr:nvSpPr>
      <xdr:spPr>
        <a:xfrm>
          <a:off x="12763500" y="97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65821</xdr:rowOff>
    </xdr:from>
    <xdr:ext cx="599010" cy="259045"/>
    <xdr:sp macro="" textlink="">
      <xdr:nvSpPr>
        <xdr:cNvPr id="598" name="テキスト ボックス 597"/>
        <xdr:cNvSpPr txBox="1"/>
      </xdr:nvSpPr>
      <xdr:spPr>
        <a:xfrm>
          <a:off x="12514795" y="949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127406</xdr:rowOff>
    </xdr:from>
    <xdr:to>
      <xdr:col>71</xdr:col>
      <xdr:colOff>177800</xdr:colOff>
      <xdr:row>78</xdr:row>
      <xdr:rowOff>139700</xdr:rowOff>
    </xdr:to>
    <xdr:cxnSp macro="">
      <xdr:nvCxnSpPr>
        <xdr:cNvPr id="634" name="直線コネクタ 633"/>
        <xdr:cNvCxnSpPr/>
      </xdr:nvCxnSpPr>
      <xdr:spPr>
        <a:xfrm>
          <a:off x="12814300" y="13500506"/>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76606</xdr:rowOff>
    </xdr:from>
    <xdr:to>
      <xdr:col>67</xdr:col>
      <xdr:colOff>101600</xdr:colOff>
      <xdr:row>79</xdr:row>
      <xdr:rowOff>6756</xdr:rowOff>
    </xdr:to>
    <xdr:sp macro="" textlink="">
      <xdr:nvSpPr>
        <xdr:cNvPr id="652" name="楕円 651"/>
        <xdr:cNvSpPr/>
      </xdr:nvSpPr>
      <xdr:spPr>
        <a:xfrm>
          <a:off x="12763500" y="134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169333</xdr:rowOff>
    </xdr:from>
    <xdr:ext cx="469744" cy="259045"/>
    <xdr:sp macro="" textlink="">
      <xdr:nvSpPr>
        <xdr:cNvPr id="653" name="テキスト ボックス 652"/>
        <xdr:cNvSpPr txBox="1"/>
      </xdr:nvSpPr>
      <xdr:spPr>
        <a:xfrm>
          <a:off x="12579428" y="1354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14162</xdr:rowOff>
    </xdr:from>
    <xdr:to>
      <xdr:col>85</xdr:col>
      <xdr:colOff>127000</xdr:colOff>
      <xdr:row>97</xdr:row>
      <xdr:rowOff>68884</xdr:rowOff>
    </xdr:to>
    <xdr:cxnSp macro="">
      <xdr:nvCxnSpPr>
        <xdr:cNvPr id="682" name="直線コネクタ 681"/>
        <xdr:cNvCxnSpPr/>
      </xdr:nvCxnSpPr>
      <xdr:spPr>
        <a:xfrm flipV="1">
          <a:off x="15481300" y="16644812"/>
          <a:ext cx="838200" cy="5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36654</xdr:rowOff>
    </xdr:from>
    <xdr:to>
      <xdr:col>81</xdr:col>
      <xdr:colOff>50800</xdr:colOff>
      <xdr:row>97</xdr:row>
      <xdr:rowOff>68884</xdr:rowOff>
    </xdr:to>
    <xdr:cxnSp macro="">
      <xdr:nvCxnSpPr>
        <xdr:cNvPr id="685" name="直線コネクタ 684"/>
        <xdr:cNvCxnSpPr/>
      </xdr:nvCxnSpPr>
      <xdr:spPr>
        <a:xfrm>
          <a:off x="14592300" y="16667304"/>
          <a:ext cx="889000" cy="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36654</xdr:rowOff>
    </xdr:from>
    <xdr:to>
      <xdr:col>76</xdr:col>
      <xdr:colOff>114300</xdr:colOff>
      <xdr:row>97</xdr:row>
      <xdr:rowOff>52260</xdr:rowOff>
    </xdr:to>
    <xdr:cxnSp macro="">
      <xdr:nvCxnSpPr>
        <xdr:cNvPr id="688" name="直線コネクタ 687"/>
        <xdr:cNvCxnSpPr/>
      </xdr:nvCxnSpPr>
      <xdr:spPr>
        <a:xfrm flipV="1">
          <a:off x="13703300" y="16667304"/>
          <a:ext cx="8890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52260</xdr:rowOff>
    </xdr:from>
    <xdr:to>
      <xdr:col>71</xdr:col>
      <xdr:colOff>177800</xdr:colOff>
      <xdr:row>97</xdr:row>
      <xdr:rowOff>71211</xdr:rowOff>
    </xdr:to>
    <xdr:cxnSp macro="">
      <xdr:nvCxnSpPr>
        <xdr:cNvPr id="691" name="直線コネクタ 690"/>
        <xdr:cNvCxnSpPr/>
      </xdr:nvCxnSpPr>
      <xdr:spPr>
        <a:xfrm flipV="1">
          <a:off x="12814300" y="16682910"/>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134812</xdr:rowOff>
    </xdr:from>
    <xdr:to>
      <xdr:col>85</xdr:col>
      <xdr:colOff>177800</xdr:colOff>
      <xdr:row>97</xdr:row>
      <xdr:rowOff>64962</xdr:rowOff>
    </xdr:to>
    <xdr:sp macro="" textlink="">
      <xdr:nvSpPr>
        <xdr:cNvPr id="701" name="楕円 700"/>
        <xdr:cNvSpPr/>
      </xdr:nvSpPr>
      <xdr:spPr>
        <a:xfrm>
          <a:off x="16268700" y="165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157689</xdr:rowOff>
    </xdr:from>
    <xdr:ext cx="599010" cy="259045"/>
    <xdr:sp macro="" textlink="">
      <xdr:nvSpPr>
        <xdr:cNvPr id="702" name="公債費該当値テキスト"/>
        <xdr:cNvSpPr txBox="1"/>
      </xdr:nvSpPr>
      <xdr:spPr>
        <a:xfrm>
          <a:off x="16370300" y="1644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18084</xdr:rowOff>
    </xdr:from>
    <xdr:to>
      <xdr:col>81</xdr:col>
      <xdr:colOff>101600</xdr:colOff>
      <xdr:row>97</xdr:row>
      <xdr:rowOff>119684</xdr:rowOff>
    </xdr:to>
    <xdr:sp macro="" textlink="">
      <xdr:nvSpPr>
        <xdr:cNvPr id="703" name="楕円 702"/>
        <xdr:cNvSpPr/>
      </xdr:nvSpPr>
      <xdr:spPr>
        <a:xfrm>
          <a:off x="15430500" y="166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136211</xdr:rowOff>
    </xdr:from>
    <xdr:ext cx="599010" cy="259045"/>
    <xdr:sp macro="" textlink="">
      <xdr:nvSpPr>
        <xdr:cNvPr id="704" name="テキスト ボックス 703"/>
        <xdr:cNvSpPr txBox="1"/>
      </xdr:nvSpPr>
      <xdr:spPr>
        <a:xfrm>
          <a:off x="15181795" y="1642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157304</xdr:rowOff>
    </xdr:from>
    <xdr:to>
      <xdr:col>76</xdr:col>
      <xdr:colOff>165100</xdr:colOff>
      <xdr:row>97</xdr:row>
      <xdr:rowOff>87454</xdr:rowOff>
    </xdr:to>
    <xdr:sp macro="" textlink="">
      <xdr:nvSpPr>
        <xdr:cNvPr id="705" name="楕円 704"/>
        <xdr:cNvSpPr/>
      </xdr:nvSpPr>
      <xdr:spPr>
        <a:xfrm>
          <a:off x="14541500" y="166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103981</xdr:rowOff>
    </xdr:from>
    <xdr:ext cx="599010" cy="259045"/>
    <xdr:sp macro="" textlink="">
      <xdr:nvSpPr>
        <xdr:cNvPr id="706" name="テキスト ボックス 705"/>
        <xdr:cNvSpPr txBox="1"/>
      </xdr:nvSpPr>
      <xdr:spPr>
        <a:xfrm>
          <a:off x="14292795" y="1639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1460</xdr:rowOff>
    </xdr:from>
    <xdr:to>
      <xdr:col>72</xdr:col>
      <xdr:colOff>38100</xdr:colOff>
      <xdr:row>97</xdr:row>
      <xdr:rowOff>103060</xdr:rowOff>
    </xdr:to>
    <xdr:sp macro="" textlink="">
      <xdr:nvSpPr>
        <xdr:cNvPr id="707" name="楕円 706"/>
        <xdr:cNvSpPr/>
      </xdr:nvSpPr>
      <xdr:spPr>
        <a:xfrm>
          <a:off x="13652500" y="166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119587</xdr:rowOff>
    </xdr:from>
    <xdr:ext cx="599010" cy="259045"/>
    <xdr:sp macro="" textlink="">
      <xdr:nvSpPr>
        <xdr:cNvPr id="708" name="テキスト ボックス 707"/>
        <xdr:cNvSpPr txBox="1"/>
      </xdr:nvSpPr>
      <xdr:spPr>
        <a:xfrm>
          <a:off x="13403795" y="1640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20411</xdr:rowOff>
    </xdr:from>
    <xdr:to>
      <xdr:col>67</xdr:col>
      <xdr:colOff>101600</xdr:colOff>
      <xdr:row>97</xdr:row>
      <xdr:rowOff>122011</xdr:rowOff>
    </xdr:to>
    <xdr:sp macro="" textlink="">
      <xdr:nvSpPr>
        <xdr:cNvPr id="709" name="楕円 708"/>
        <xdr:cNvSpPr/>
      </xdr:nvSpPr>
      <xdr:spPr>
        <a:xfrm>
          <a:off x="12763500" y="166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138538</xdr:rowOff>
    </xdr:from>
    <xdr:ext cx="599010" cy="259045"/>
    <xdr:sp macro="" textlink="">
      <xdr:nvSpPr>
        <xdr:cNvPr id="710" name="テキスト ボックス 709"/>
        <xdr:cNvSpPr txBox="1"/>
      </xdr:nvSpPr>
      <xdr:spPr>
        <a:xfrm>
          <a:off x="12514795" y="1642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42355</xdr:rowOff>
    </xdr:from>
    <xdr:to>
      <xdr:col>116</xdr:col>
      <xdr:colOff>63500</xdr:colOff>
      <xdr:row>39</xdr:row>
      <xdr:rowOff>44450</xdr:rowOff>
    </xdr:to>
    <xdr:cxnSp macro="">
      <xdr:nvCxnSpPr>
        <xdr:cNvPr id="739" name="直線コネクタ 738"/>
        <xdr:cNvCxnSpPr/>
      </xdr:nvCxnSpPr>
      <xdr:spPr>
        <a:xfrm flipV="1">
          <a:off x="21323300" y="6728905"/>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163005</xdr:rowOff>
    </xdr:from>
    <xdr:to>
      <xdr:col>116</xdr:col>
      <xdr:colOff>114300</xdr:colOff>
      <xdr:row>39</xdr:row>
      <xdr:rowOff>93155</xdr:rowOff>
    </xdr:to>
    <xdr:sp macro="" textlink="">
      <xdr:nvSpPr>
        <xdr:cNvPr id="758" name="楕円 757"/>
        <xdr:cNvSpPr/>
      </xdr:nvSpPr>
      <xdr:spPr>
        <a:xfrm>
          <a:off x="22110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117010</xdr:rowOff>
    </xdr:from>
    <xdr:ext cx="313932" cy="259045"/>
    <xdr:sp macro="" textlink="">
      <xdr:nvSpPr>
        <xdr:cNvPr id="759" name="諸支出金該当値テキスト"/>
        <xdr:cNvSpPr txBox="1"/>
      </xdr:nvSpPr>
      <xdr:spPr>
        <a:xfrm>
          <a:off x="22212300" y="6632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３７８</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７９２</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円となっている。決算額全体でみると、民生費のうち老人福祉及び児童福祉に要する経費が増嵩していることが要因となっている。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これは、本町において、老人福祉施設や認定こども園等のサービス内容の向上を積極的に支援しているためである。</a:t>
          </a:r>
          <a:endParaRPr lang="ja-JP" altLang="ja-JP" sz="1300">
            <a:effectLst/>
            <a:latin typeface="ＭＳ ゴシック" panose="020B0609070205080204" pitchFamily="49" charset="-128"/>
            <a:ea typeface="ＭＳ ゴシック" panose="020B0609070205080204" pitchFamily="49" charset="-128"/>
          </a:endParaRPr>
        </a:p>
        <a:p>
          <a:pPr eaLnBrk="1" fontAlgn="base" latinLnBrk="0" hangingPunct="1"/>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・衛生費は、住民一人当たり１</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７８</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９２</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円と、類似団体平均に比べ高くなって</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おり、前年度と比較しても増加している。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これは、簡易水道特別会計の公債費が増加しており、それに伴って、簡易水道特別会計への繰出金が増加しているためである。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・教育費は、住民一人当たり２</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２３</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２１４</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円と、類似団体平均に比べ高くなっており、前年度と比較しても増加している。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これは、小・中学校の教育環境の整備及び学校給食の充実などを推進しているためである。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財政調整基金残高は、適切な財源の確保と歳出の精査により取崩すことなく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５０百万円を積立てたことによ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今後、公共施設の耐震化や、老朽化に伴う改修などの大型事業が見込まれるが、財源を確保し、基金の取崩しを抑制するとともに、歳入歳出の徹底した見直しを行うことで財政基盤の強化を図る。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北海道置戸町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各会計とも安定した実質収支比率を維持している。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今後、公共施設の耐震化や、老朽化に伴う改修などの大型事業が見込まれるが、財源を確保し、基金の取り崩しを抑制するとともに、歳入歳出の徹底した見直しを行うことで財政基盤の強化を図る。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4917873</v>
      </c>
      <c r="BO4" s="489"/>
      <c r="BP4" s="489"/>
      <c r="BQ4" s="489"/>
      <c r="BR4" s="489"/>
      <c r="BS4" s="489"/>
      <c r="BT4" s="489"/>
      <c r="BU4" s="490"/>
      <c r="BV4" s="488">
        <v>5044389</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4.3</v>
      </c>
      <c r="CU4" s="629"/>
      <c r="CV4" s="629"/>
      <c r="CW4" s="629"/>
      <c r="CX4" s="629"/>
      <c r="CY4" s="629"/>
      <c r="CZ4" s="629"/>
      <c r="DA4" s="630"/>
      <c r="DB4" s="628">
        <v>5.9</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4782121</v>
      </c>
      <c r="BO5" s="460"/>
      <c r="BP5" s="460"/>
      <c r="BQ5" s="460"/>
      <c r="BR5" s="460"/>
      <c r="BS5" s="460"/>
      <c r="BT5" s="460"/>
      <c r="BU5" s="461"/>
      <c r="BV5" s="459">
        <v>4828445</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75.2</v>
      </c>
      <c r="CU5" s="457"/>
      <c r="CV5" s="457"/>
      <c r="CW5" s="457"/>
      <c r="CX5" s="457"/>
      <c r="CY5" s="457"/>
      <c r="CZ5" s="457"/>
      <c r="DA5" s="458"/>
      <c r="DB5" s="456">
        <v>77.900000000000006</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135752</v>
      </c>
      <c r="BO6" s="460"/>
      <c r="BP6" s="460"/>
      <c r="BQ6" s="460"/>
      <c r="BR6" s="460"/>
      <c r="BS6" s="460"/>
      <c r="BT6" s="460"/>
      <c r="BU6" s="461"/>
      <c r="BV6" s="459">
        <v>215944</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77.400000000000006</v>
      </c>
      <c r="CU6" s="603"/>
      <c r="CV6" s="603"/>
      <c r="CW6" s="603"/>
      <c r="CX6" s="603"/>
      <c r="CY6" s="603"/>
      <c r="CZ6" s="603"/>
      <c r="DA6" s="604"/>
      <c r="DB6" s="602">
        <v>79.900000000000006</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0</v>
      </c>
      <c r="BO7" s="460"/>
      <c r="BP7" s="460"/>
      <c r="BQ7" s="460"/>
      <c r="BR7" s="460"/>
      <c r="BS7" s="460"/>
      <c r="BT7" s="460"/>
      <c r="BU7" s="461"/>
      <c r="BV7" s="459">
        <v>47016</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3128998</v>
      </c>
      <c r="CU7" s="460"/>
      <c r="CV7" s="460"/>
      <c r="CW7" s="460"/>
      <c r="CX7" s="460"/>
      <c r="CY7" s="460"/>
      <c r="CZ7" s="460"/>
      <c r="DA7" s="461"/>
      <c r="DB7" s="459">
        <v>2844862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135752</v>
      </c>
      <c r="BO8" s="460"/>
      <c r="BP8" s="460"/>
      <c r="BQ8" s="460"/>
      <c r="BR8" s="460"/>
      <c r="BS8" s="460"/>
      <c r="BT8" s="460"/>
      <c r="BU8" s="461"/>
      <c r="BV8" s="459">
        <v>168928</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0.14000000000000001</v>
      </c>
      <c r="CU8" s="563"/>
      <c r="CV8" s="563"/>
      <c r="CW8" s="563"/>
      <c r="CX8" s="563"/>
      <c r="CY8" s="563"/>
      <c r="CZ8" s="563"/>
      <c r="DA8" s="564"/>
      <c r="DB8" s="562">
        <v>0.14000000000000001</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2775</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-33176</v>
      </c>
      <c r="BO9" s="460"/>
      <c r="BP9" s="460"/>
      <c r="BQ9" s="460"/>
      <c r="BR9" s="460"/>
      <c r="BS9" s="460"/>
      <c r="BT9" s="460"/>
      <c r="BU9" s="461"/>
      <c r="BV9" s="459">
        <v>11620</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14.9</v>
      </c>
      <c r="CU9" s="457"/>
      <c r="CV9" s="457"/>
      <c r="CW9" s="457"/>
      <c r="CX9" s="457"/>
      <c r="CY9" s="457"/>
      <c r="CZ9" s="457"/>
      <c r="DA9" s="458"/>
      <c r="DB9" s="456">
        <v>12.9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3092</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50097</v>
      </c>
      <c r="BO10" s="460"/>
      <c r="BP10" s="460"/>
      <c r="BQ10" s="460"/>
      <c r="BR10" s="460"/>
      <c r="BS10" s="460"/>
      <c r="BT10" s="460"/>
      <c r="BU10" s="461"/>
      <c r="BV10" s="459">
        <v>3</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120</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2715</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94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128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2707</v>
      </c>
      <c r="S13" s="547"/>
      <c r="T13" s="547"/>
      <c r="U13" s="547"/>
      <c r="V13" s="548"/>
      <c r="W13" s="549" t="s">
        <v>138</v>
      </c>
      <c r="X13" s="445"/>
      <c r="Y13" s="445"/>
      <c r="Z13" s="445"/>
      <c r="AA13" s="445"/>
      <c r="AB13" s="446"/>
      <c r="AC13" s="412">
        <v>400</v>
      </c>
      <c r="AD13" s="413"/>
      <c r="AE13" s="413"/>
      <c r="AF13" s="413"/>
      <c r="AG13" s="414"/>
      <c r="AH13" s="412">
        <v>480</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16921</v>
      </c>
      <c r="BO13" s="460"/>
      <c r="BP13" s="460"/>
      <c r="BQ13" s="460"/>
      <c r="BR13" s="460"/>
      <c r="BS13" s="460"/>
      <c r="BT13" s="460"/>
      <c r="BU13" s="461"/>
      <c r="BV13" s="459">
        <v>11623</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6.3</v>
      </c>
      <c r="CU13" s="457"/>
      <c r="CV13" s="457"/>
      <c r="CW13" s="457"/>
      <c r="CX13" s="457"/>
      <c r="CY13" s="457"/>
      <c r="CZ13" s="457"/>
      <c r="DA13" s="458"/>
      <c r="DB13" s="456">
        <v>6.9</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2765</v>
      </c>
      <c r="S14" s="547"/>
      <c r="T14" s="547"/>
      <c r="U14" s="547"/>
      <c r="V14" s="548"/>
      <c r="W14" s="550"/>
      <c r="X14" s="448"/>
      <c r="Y14" s="448"/>
      <c r="Z14" s="448"/>
      <c r="AA14" s="448"/>
      <c r="AB14" s="449"/>
      <c r="AC14" s="539">
        <v>30.1</v>
      </c>
      <c r="AD14" s="540"/>
      <c r="AE14" s="540"/>
      <c r="AF14" s="540"/>
      <c r="AG14" s="541"/>
      <c r="AH14" s="539">
        <v>32.299999999999997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128</v>
      </c>
      <c r="CU14" s="557"/>
      <c r="CV14" s="557"/>
      <c r="CW14" s="557"/>
      <c r="CX14" s="557"/>
      <c r="CY14" s="557"/>
      <c r="CZ14" s="557"/>
      <c r="DA14" s="558"/>
      <c r="DB14" s="556" t="s">
        <v>128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2758</v>
      </c>
      <c r="S15" s="547"/>
      <c r="T15" s="547"/>
      <c r="U15" s="547"/>
      <c r="V15" s="548"/>
      <c r="W15" s="549" t="s">
        <v>146</v>
      </c>
      <c r="X15" s="445"/>
      <c r="Y15" s="445"/>
      <c r="Z15" s="445"/>
      <c r="AA15" s="445"/>
      <c r="AB15" s="446"/>
      <c r="AC15" s="412">
        <v>135</v>
      </c>
      <c r="AD15" s="413"/>
      <c r="AE15" s="413"/>
      <c r="AF15" s="413"/>
      <c r="AG15" s="414"/>
      <c r="AH15" s="412">
        <v>133</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386911</v>
      </c>
      <c r="BO15" s="489"/>
      <c r="BP15" s="489"/>
      <c r="BQ15" s="489"/>
      <c r="BR15" s="489"/>
      <c r="BS15" s="489"/>
      <c r="BT15" s="489"/>
      <c r="BU15" s="490"/>
      <c r="BV15" s="488">
        <v>395679</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10.199999999999999</v>
      </c>
      <c r="AD16" s="540"/>
      <c r="AE16" s="540"/>
      <c r="AF16" s="540"/>
      <c r="AG16" s="541"/>
      <c r="AH16" s="539">
        <v>8.9</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2958411</v>
      </c>
      <c r="BO16" s="460"/>
      <c r="BP16" s="460"/>
      <c r="BQ16" s="460"/>
      <c r="BR16" s="460"/>
      <c r="BS16" s="460"/>
      <c r="BT16" s="460"/>
      <c r="BU16" s="461"/>
      <c r="BV16" s="459">
        <v>2695685</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150</v>
      </c>
      <c r="S17" s="537"/>
      <c r="T17" s="537"/>
      <c r="U17" s="537"/>
      <c r="V17" s="538"/>
      <c r="W17" s="549" t="s">
        <v>153</v>
      </c>
      <c r="X17" s="445"/>
      <c r="Y17" s="445"/>
      <c r="Z17" s="445"/>
      <c r="AA17" s="445"/>
      <c r="AB17" s="446"/>
      <c r="AC17" s="412">
        <v>792</v>
      </c>
      <c r="AD17" s="413"/>
      <c r="AE17" s="413"/>
      <c r="AF17" s="413"/>
      <c r="AG17" s="414"/>
      <c r="AH17" s="412">
        <v>874</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466100</v>
      </c>
      <c r="BO17" s="460"/>
      <c r="BP17" s="460"/>
      <c r="BQ17" s="460"/>
      <c r="BR17" s="460"/>
      <c r="BS17" s="460"/>
      <c r="BT17" s="460"/>
      <c r="BU17" s="461"/>
      <c r="BV17" s="459">
        <v>474867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155</v>
      </c>
      <c r="C18" s="510"/>
      <c r="D18" s="510"/>
      <c r="E18" s="511"/>
      <c r="F18" s="511"/>
      <c r="G18" s="511"/>
      <c r="H18" s="511"/>
      <c r="I18" s="511"/>
      <c r="J18" s="511"/>
      <c r="K18" s="511"/>
      <c r="L18" s="512">
        <v>527.27</v>
      </c>
      <c r="M18" s="512"/>
      <c r="N18" s="512"/>
      <c r="O18" s="512"/>
      <c r="P18" s="512"/>
      <c r="Q18" s="512"/>
      <c r="R18" s="513"/>
      <c r="S18" s="513"/>
      <c r="T18" s="513"/>
      <c r="U18" s="513"/>
      <c r="V18" s="514"/>
      <c r="W18" s="530"/>
      <c r="X18" s="531"/>
      <c r="Y18" s="531"/>
      <c r="Z18" s="531"/>
      <c r="AA18" s="531"/>
      <c r="AB18" s="555"/>
      <c r="AC18" s="429">
        <v>59.7</v>
      </c>
      <c r="AD18" s="430"/>
      <c r="AE18" s="430"/>
      <c r="AF18" s="430"/>
      <c r="AG18" s="515"/>
      <c r="AH18" s="429">
        <v>58.8</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2395422</v>
      </c>
      <c r="BO18" s="460"/>
      <c r="BP18" s="460"/>
      <c r="BQ18" s="460"/>
      <c r="BR18" s="460"/>
      <c r="BS18" s="460"/>
      <c r="BT18" s="460"/>
      <c r="BU18" s="461"/>
      <c r="BV18" s="459">
        <v>2257419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157</v>
      </c>
      <c r="C19" s="510"/>
      <c r="D19" s="510"/>
      <c r="E19" s="511"/>
      <c r="F19" s="511"/>
      <c r="G19" s="511"/>
      <c r="H19" s="511"/>
      <c r="I19" s="511"/>
      <c r="J19" s="511"/>
      <c r="K19" s="511"/>
      <c r="L19" s="519">
        <v>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3486751</v>
      </c>
      <c r="BO19" s="460"/>
      <c r="BP19" s="460"/>
      <c r="BQ19" s="460"/>
      <c r="BR19" s="460"/>
      <c r="BS19" s="460"/>
      <c r="BT19" s="460"/>
      <c r="BU19" s="461"/>
      <c r="BV19" s="459">
        <v>3441952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159</v>
      </c>
      <c r="C20" s="510"/>
      <c r="D20" s="510"/>
      <c r="E20" s="511"/>
      <c r="F20" s="511"/>
      <c r="G20" s="511"/>
      <c r="H20" s="511"/>
      <c r="I20" s="511"/>
      <c r="J20" s="511"/>
      <c r="K20" s="511"/>
      <c r="L20" s="519">
        <v>1202</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4864129</v>
      </c>
      <c r="BO22" s="489"/>
      <c r="BP22" s="489"/>
      <c r="BQ22" s="489"/>
      <c r="BR22" s="489"/>
      <c r="BS22" s="489"/>
      <c r="BT22" s="489"/>
      <c r="BU22" s="490"/>
      <c r="BV22" s="488">
        <v>5004480</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4772205</v>
      </c>
      <c r="BO23" s="460"/>
      <c r="BP23" s="460"/>
      <c r="BQ23" s="460"/>
      <c r="BR23" s="460"/>
      <c r="BS23" s="460"/>
      <c r="BT23" s="460"/>
      <c r="BU23" s="461"/>
      <c r="BV23" s="459">
        <v>4890954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169</v>
      </c>
      <c r="F24" s="416"/>
      <c r="G24" s="416"/>
      <c r="H24" s="416"/>
      <c r="I24" s="416"/>
      <c r="J24" s="416"/>
      <c r="K24" s="417"/>
      <c r="L24" s="412">
        <v>1</v>
      </c>
      <c r="M24" s="413"/>
      <c r="N24" s="413"/>
      <c r="O24" s="413"/>
      <c r="P24" s="414"/>
      <c r="Q24" s="412">
        <v>7300</v>
      </c>
      <c r="R24" s="413"/>
      <c r="S24" s="413"/>
      <c r="T24" s="413"/>
      <c r="U24" s="413"/>
      <c r="V24" s="414"/>
      <c r="W24" s="502"/>
      <c r="X24" s="439"/>
      <c r="Y24" s="440"/>
      <c r="Z24" s="415" t="s">
        <v>170</v>
      </c>
      <c r="AA24" s="416"/>
      <c r="AB24" s="416"/>
      <c r="AC24" s="416"/>
      <c r="AD24" s="416"/>
      <c r="AE24" s="416"/>
      <c r="AF24" s="416"/>
      <c r="AG24" s="417"/>
      <c r="AH24" s="412">
        <v>67</v>
      </c>
      <c r="AI24" s="413"/>
      <c r="AJ24" s="413"/>
      <c r="AK24" s="413"/>
      <c r="AL24" s="414"/>
      <c r="AM24" s="412">
        <v>192759</v>
      </c>
      <c r="AN24" s="413"/>
      <c r="AO24" s="413"/>
      <c r="AP24" s="413"/>
      <c r="AQ24" s="413"/>
      <c r="AR24" s="414"/>
      <c r="AS24" s="412">
        <v>2877</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3282370</v>
      </c>
      <c r="BO24" s="460"/>
      <c r="BP24" s="460"/>
      <c r="BQ24" s="460"/>
      <c r="BR24" s="460"/>
      <c r="BS24" s="460"/>
      <c r="BT24" s="460"/>
      <c r="BU24" s="461"/>
      <c r="BV24" s="459">
        <v>3336629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172</v>
      </c>
      <c r="F25" s="416"/>
      <c r="G25" s="416"/>
      <c r="H25" s="416"/>
      <c r="I25" s="416"/>
      <c r="J25" s="416"/>
      <c r="K25" s="417"/>
      <c r="L25" s="412">
        <v>1</v>
      </c>
      <c r="M25" s="413"/>
      <c r="N25" s="413"/>
      <c r="O25" s="413"/>
      <c r="P25" s="414"/>
      <c r="Q25" s="412">
        <v>6100</v>
      </c>
      <c r="R25" s="413"/>
      <c r="S25" s="413"/>
      <c r="T25" s="413"/>
      <c r="U25" s="413"/>
      <c r="V25" s="414"/>
      <c r="W25" s="502"/>
      <c r="X25" s="439"/>
      <c r="Y25" s="440"/>
      <c r="Z25" s="415" t="s">
        <v>173</v>
      </c>
      <c r="AA25" s="416"/>
      <c r="AB25" s="416"/>
      <c r="AC25" s="416"/>
      <c r="AD25" s="416"/>
      <c r="AE25" s="416"/>
      <c r="AF25" s="416"/>
      <c r="AG25" s="417"/>
      <c r="AH25" s="412" t="s">
        <v>174</v>
      </c>
      <c r="AI25" s="413"/>
      <c r="AJ25" s="413"/>
      <c r="AK25" s="413"/>
      <c r="AL25" s="414"/>
      <c r="AM25" s="412" t="s">
        <v>128</v>
      </c>
      <c r="AN25" s="413"/>
      <c r="AO25" s="413"/>
      <c r="AP25" s="413"/>
      <c r="AQ25" s="413"/>
      <c r="AR25" s="414"/>
      <c r="AS25" s="412" t="s">
        <v>128</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223886</v>
      </c>
      <c r="BO25" s="489"/>
      <c r="BP25" s="489"/>
      <c r="BQ25" s="489"/>
      <c r="BR25" s="489"/>
      <c r="BS25" s="489"/>
      <c r="BT25" s="489"/>
      <c r="BU25" s="490"/>
      <c r="BV25" s="488" t="s">
        <v>128</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5550</v>
      </c>
      <c r="R26" s="413"/>
      <c r="S26" s="413"/>
      <c r="T26" s="413"/>
      <c r="U26" s="413"/>
      <c r="V26" s="414"/>
      <c r="W26" s="502"/>
      <c r="X26" s="439"/>
      <c r="Y26" s="440"/>
      <c r="Z26" s="415" t="s">
        <v>177</v>
      </c>
      <c r="AA26" s="470"/>
      <c r="AB26" s="470"/>
      <c r="AC26" s="470"/>
      <c r="AD26" s="470"/>
      <c r="AE26" s="470"/>
      <c r="AF26" s="470"/>
      <c r="AG26" s="471"/>
      <c r="AH26" s="412">
        <v>1</v>
      </c>
      <c r="AI26" s="413"/>
      <c r="AJ26" s="413"/>
      <c r="AK26" s="413"/>
      <c r="AL26" s="414"/>
      <c r="AM26" s="412" t="s">
        <v>178</v>
      </c>
      <c r="AN26" s="413"/>
      <c r="AO26" s="413"/>
      <c r="AP26" s="413"/>
      <c r="AQ26" s="413"/>
      <c r="AR26" s="414"/>
      <c r="AS26" s="412" t="s">
        <v>178</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128</v>
      </c>
      <c r="BO26" s="460"/>
      <c r="BP26" s="460"/>
      <c r="BQ26" s="460"/>
      <c r="BR26" s="460"/>
      <c r="BS26" s="460"/>
      <c r="BT26" s="460"/>
      <c r="BU26" s="461"/>
      <c r="BV26" s="459" t="s">
        <v>128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180</v>
      </c>
      <c r="F27" s="416"/>
      <c r="G27" s="416"/>
      <c r="H27" s="416"/>
      <c r="I27" s="416"/>
      <c r="J27" s="416"/>
      <c r="K27" s="417"/>
      <c r="L27" s="412">
        <v>1</v>
      </c>
      <c r="M27" s="413"/>
      <c r="N27" s="413"/>
      <c r="O27" s="413"/>
      <c r="P27" s="414"/>
      <c r="Q27" s="412">
        <v>2640</v>
      </c>
      <c r="R27" s="413"/>
      <c r="S27" s="413"/>
      <c r="T27" s="413"/>
      <c r="U27" s="413"/>
      <c r="V27" s="414"/>
      <c r="W27" s="502"/>
      <c r="X27" s="439"/>
      <c r="Y27" s="440"/>
      <c r="Z27" s="415" t="s">
        <v>181</v>
      </c>
      <c r="AA27" s="416"/>
      <c r="AB27" s="416"/>
      <c r="AC27" s="416"/>
      <c r="AD27" s="416"/>
      <c r="AE27" s="416"/>
      <c r="AF27" s="416"/>
      <c r="AG27" s="417"/>
      <c r="AH27" s="412">
        <v>1</v>
      </c>
      <c r="AI27" s="413"/>
      <c r="AJ27" s="413"/>
      <c r="AK27" s="413"/>
      <c r="AL27" s="414"/>
      <c r="AM27" s="412" t="s">
        <v>178</v>
      </c>
      <c r="AN27" s="413"/>
      <c r="AO27" s="413"/>
      <c r="AP27" s="413"/>
      <c r="AQ27" s="413"/>
      <c r="AR27" s="414"/>
      <c r="AS27" s="412" t="s">
        <v>178</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v>129832</v>
      </c>
      <c r="BO27" s="494"/>
      <c r="BP27" s="494"/>
      <c r="BQ27" s="494"/>
      <c r="BR27" s="494"/>
      <c r="BS27" s="494"/>
      <c r="BT27" s="494"/>
      <c r="BU27" s="495"/>
      <c r="BV27" s="493">
        <v>129832</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183</v>
      </c>
      <c r="F28" s="416"/>
      <c r="G28" s="416"/>
      <c r="H28" s="416"/>
      <c r="I28" s="416"/>
      <c r="J28" s="416"/>
      <c r="K28" s="417"/>
      <c r="L28" s="412">
        <v>1</v>
      </c>
      <c r="M28" s="413"/>
      <c r="N28" s="413"/>
      <c r="O28" s="413"/>
      <c r="P28" s="414"/>
      <c r="Q28" s="412">
        <v>2070</v>
      </c>
      <c r="R28" s="413"/>
      <c r="S28" s="413"/>
      <c r="T28" s="413"/>
      <c r="U28" s="413"/>
      <c r="V28" s="414"/>
      <c r="W28" s="502"/>
      <c r="X28" s="439"/>
      <c r="Y28" s="440"/>
      <c r="Z28" s="415" t="s">
        <v>184</v>
      </c>
      <c r="AA28" s="416"/>
      <c r="AB28" s="416"/>
      <c r="AC28" s="416"/>
      <c r="AD28" s="416"/>
      <c r="AE28" s="416"/>
      <c r="AF28" s="416"/>
      <c r="AG28" s="417"/>
      <c r="AH28" s="412" t="s">
        <v>174</v>
      </c>
      <c r="AI28" s="413"/>
      <c r="AJ28" s="413"/>
      <c r="AK28" s="413"/>
      <c r="AL28" s="414"/>
      <c r="AM28" s="412" t="s">
        <v>128</v>
      </c>
      <c r="AN28" s="413"/>
      <c r="AO28" s="413"/>
      <c r="AP28" s="413"/>
      <c r="AQ28" s="413"/>
      <c r="AR28" s="414"/>
      <c r="AS28" s="412" t="s">
        <v>128</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1238051</v>
      </c>
      <c r="BO28" s="489"/>
      <c r="BP28" s="489"/>
      <c r="BQ28" s="489"/>
      <c r="BR28" s="489"/>
      <c r="BS28" s="489"/>
      <c r="BT28" s="489"/>
      <c r="BU28" s="490"/>
      <c r="BV28" s="488">
        <v>1187954</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6</v>
      </c>
      <c r="M29" s="413"/>
      <c r="N29" s="413"/>
      <c r="O29" s="413"/>
      <c r="P29" s="414"/>
      <c r="Q29" s="412">
        <v>1760</v>
      </c>
      <c r="R29" s="413"/>
      <c r="S29" s="413"/>
      <c r="T29" s="413"/>
      <c r="U29" s="413"/>
      <c r="V29" s="414"/>
      <c r="W29" s="503"/>
      <c r="X29" s="504"/>
      <c r="Y29" s="505"/>
      <c r="Z29" s="415" t="s">
        <v>187</v>
      </c>
      <c r="AA29" s="416"/>
      <c r="AB29" s="416"/>
      <c r="AC29" s="416"/>
      <c r="AD29" s="416"/>
      <c r="AE29" s="416"/>
      <c r="AF29" s="416"/>
      <c r="AG29" s="417"/>
      <c r="AH29" s="412">
        <v>68</v>
      </c>
      <c r="AI29" s="413"/>
      <c r="AJ29" s="413"/>
      <c r="AK29" s="413"/>
      <c r="AL29" s="414"/>
      <c r="AM29" s="412">
        <v>194974</v>
      </c>
      <c r="AN29" s="413"/>
      <c r="AO29" s="413"/>
      <c r="AP29" s="413"/>
      <c r="AQ29" s="413"/>
      <c r="AR29" s="414"/>
      <c r="AS29" s="412">
        <v>2867</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1108506</v>
      </c>
      <c r="BO29" s="460"/>
      <c r="BP29" s="460"/>
      <c r="BQ29" s="460"/>
      <c r="BR29" s="460"/>
      <c r="BS29" s="460"/>
      <c r="BT29" s="460"/>
      <c r="BU29" s="461"/>
      <c r="BV29" s="459">
        <v>978506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99.1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714871</v>
      </c>
      <c r="BO30" s="494"/>
      <c r="BP30" s="494"/>
      <c r="BQ30" s="494"/>
      <c r="BR30" s="494"/>
      <c r="BS30" s="494"/>
      <c r="BT30" s="494"/>
      <c r="BU30" s="495"/>
      <c r="BV30" s="493">
        <v>669610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198</v>
      </c>
      <c r="AN33" s="411"/>
      <c r="AO33" s="410" t="s">
        <v>197</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196</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簡易水道特別会計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網走地方教育研修センター組合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下水道特別会計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北見地区消防組合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t="str">
        <f t="shared" si="2"/>
        <v/>
      </c>
      <c r="BX36" s="407"/>
      <c r="BY36" s="408" t="str">
        <f>IF('各会計、関係団体の財政状況及び健全化判断比率'!B70="","",'各会計、関係団体の財政状況及び健全化判断比率'!B70)</f>
        <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介護サービス事業特別会計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t="str">
        <f t="shared" si="2"/>
        <v/>
      </c>
      <c r="BX37" s="407"/>
      <c r="BY37" s="408" t="str">
        <f>IF('各会計、関係団体の財政状況及び健全化判断比率'!B71="","",'各会計、関係団体の財政状況及び健全化判断比率'!B71)</f>
        <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579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6" t="s">
        <v>556</v>
      </c>
      <c r="D34" s="1216"/>
      <c r="E34" s="1217"/>
      <c r="F34" s="32">
        <v>4.59</v>
      </c>
      <c r="G34" s="33">
        <v>5.4</v>
      </c>
      <c r="H34" s="33">
        <v>5.54</v>
      </c>
      <c r="I34" s="33">
        <v>5.93</v>
      </c>
      <c r="J34" s="34">
        <v>4.33</v>
      </c>
      <c r="K34" s="22"/>
      <c r="L34" s="22"/>
      <c r="M34" s="22"/>
      <c r="N34" s="22"/>
      <c r="O34" s="22"/>
      <c r="P34" s="22"/>
    </row>
    <row r="35" spans="1:16" ht="39" customHeight="1" x14ac:dyDescent="0.15">
      <c r="A35" s="22"/>
      <c r="B35" s="35"/>
      <c r="C35" s="1210" t="s">
        <v>557</v>
      </c>
      <c r="D35" s="1211"/>
      <c r="E35" s="1212"/>
      <c r="F35" s="36">
        <v>0.38</v>
      </c>
      <c r="G35" s="37">
        <v>0.28999999999999998</v>
      </c>
      <c r="H35" s="37">
        <v>0.1</v>
      </c>
      <c r="I35" s="37">
        <v>0.19</v>
      </c>
      <c r="J35" s="38">
        <v>0.14000000000000001</v>
      </c>
      <c r="K35" s="22"/>
      <c r="L35" s="22"/>
      <c r="M35" s="22"/>
      <c r="N35" s="22"/>
      <c r="O35" s="22"/>
      <c r="P35" s="22"/>
    </row>
    <row r="36" spans="1:16" ht="39" customHeight="1" x14ac:dyDescent="0.15">
      <c r="A36" s="22"/>
      <c r="B36" s="35"/>
      <c r="C36" s="1210" t="s">
        <v>558</v>
      </c>
      <c r="D36" s="1211"/>
      <c r="E36" s="1212"/>
      <c r="F36" s="36">
        <v>0.3</v>
      </c>
      <c r="G36" s="37">
        <v>0.28000000000000003</v>
      </c>
      <c r="H36" s="37">
        <v>0.32</v>
      </c>
      <c r="I36" s="37">
        <v>0.04</v>
      </c>
      <c r="J36" s="38">
        <v>7.0000000000000007E-2</v>
      </c>
      <c r="K36" s="22"/>
      <c r="L36" s="22"/>
      <c r="M36" s="22"/>
      <c r="N36" s="22"/>
      <c r="O36" s="22"/>
      <c r="P36" s="22"/>
    </row>
    <row r="37" spans="1:16" ht="39" customHeight="1" x14ac:dyDescent="0.15">
      <c r="A37" s="22"/>
      <c r="B37" s="35"/>
      <c r="C37" s="1210" t="s">
        <v>559</v>
      </c>
      <c r="D37" s="1211"/>
      <c r="E37" s="1212"/>
      <c r="F37" s="36">
        <v>0</v>
      </c>
      <c r="G37" s="37">
        <v>0</v>
      </c>
      <c r="H37" s="37">
        <v>0</v>
      </c>
      <c r="I37" s="37">
        <v>0</v>
      </c>
      <c r="J37" s="38">
        <v>0</v>
      </c>
      <c r="K37" s="22"/>
      <c r="L37" s="22"/>
      <c r="M37" s="22"/>
      <c r="N37" s="22"/>
      <c r="O37" s="22"/>
      <c r="P37" s="22"/>
    </row>
    <row r="38" spans="1:16" ht="39" customHeight="1" x14ac:dyDescent="0.15">
      <c r="A38" s="22"/>
      <c r="B38" s="35"/>
      <c r="C38" s="1210" t="s">
        <v>560</v>
      </c>
      <c r="D38" s="1211"/>
      <c r="E38" s="1212"/>
      <c r="F38" s="36">
        <v>0</v>
      </c>
      <c r="G38" s="37">
        <v>0</v>
      </c>
      <c r="H38" s="37">
        <v>0</v>
      </c>
      <c r="I38" s="37">
        <v>0</v>
      </c>
      <c r="J38" s="38">
        <v>0</v>
      </c>
      <c r="K38" s="22"/>
      <c r="L38" s="22"/>
      <c r="M38" s="22"/>
      <c r="N38" s="22"/>
      <c r="O38" s="22"/>
      <c r="P38" s="22"/>
    </row>
    <row r="39" spans="1:16" ht="39" customHeight="1" x14ac:dyDescent="0.15">
      <c r="A39" s="22"/>
      <c r="B39" s="35"/>
      <c r="C39" s="1210" t="s">
        <v>561</v>
      </c>
      <c r="D39" s="1211"/>
      <c r="E39" s="1212"/>
      <c r="F39" s="36">
        <v>0</v>
      </c>
      <c r="G39" s="37">
        <v>0</v>
      </c>
      <c r="H39" s="37">
        <v>0</v>
      </c>
      <c r="I39" s="37">
        <v>0</v>
      </c>
      <c r="J39" s="38">
        <v>0</v>
      </c>
      <c r="K39" s="22"/>
      <c r="L39" s="22"/>
      <c r="M39" s="22"/>
      <c r="N39" s="22"/>
      <c r="O39" s="22"/>
      <c r="P39" s="22"/>
    </row>
    <row r="40" spans="1:16" ht="39" customHeight="1" x14ac:dyDescent="0.15">
      <c r="A40" s="22"/>
      <c r="B40" s="35"/>
      <c r="C40" s="1210" t="s">
        <v>562</v>
      </c>
      <c r="D40" s="1211"/>
      <c r="E40" s="1212"/>
      <c r="F40" s="36">
        <v>0</v>
      </c>
      <c r="G40" s="37">
        <v>0.03</v>
      </c>
      <c r="H40" s="37">
        <v>0.06</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563</v>
      </c>
      <c r="D42" s="1211"/>
      <c r="E42" s="1212"/>
      <c r="F42" s="36" t="s">
        <v>508</v>
      </c>
      <c r="G42" s="37" t="s">
        <v>508</v>
      </c>
      <c r="H42" s="37" t="s">
        <v>508</v>
      </c>
      <c r="I42" s="37" t="s">
        <v>508</v>
      </c>
      <c r="J42" s="38" t="s">
        <v>508</v>
      </c>
      <c r="K42" s="22"/>
      <c r="L42" s="22"/>
      <c r="M42" s="22"/>
      <c r="N42" s="22"/>
      <c r="O42" s="22"/>
      <c r="P42" s="22"/>
    </row>
    <row r="43" spans="1:16" ht="39" customHeight="1" thickBot="1" x14ac:dyDescent="0.2">
      <c r="A43" s="22"/>
      <c r="B43" s="40"/>
      <c r="C43" s="1213" t="s">
        <v>564</v>
      </c>
      <c r="D43" s="1214"/>
      <c r="E43" s="1215"/>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LOfabEOHgTOzMnIFUTPd/0H80GcgW4EToTZdKH1hPE/IJlZIZU1MnSSDzFgY3hikEujopZ3+M2MQ5Qd9PwTlg==" saltValue="WkgE1YINJw4LeGBn0KMk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494</v>
      </c>
      <c r="L45" s="60">
        <v>514</v>
      </c>
      <c r="M45" s="60">
        <v>522</v>
      </c>
      <c r="N45" s="60">
        <v>462</v>
      </c>
      <c r="O45" s="61">
        <v>532</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508</v>
      </c>
      <c r="L46" s="64" t="s">
        <v>508</v>
      </c>
      <c r="M46" s="64" t="s">
        <v>508</v>
      </c>
      <c r="N46" s="64" t="s">
        <v>508</v>
      </c>
      <c r="O46" s="65" t="s">
        <v>508</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508</v>
      </c>
      <c r="L47" s="64" t="s">
        <v>508</v>
      </c>
      <c r="M47" s="64" t="s">
        <v>508</v>
      </c>
      <c r="N47" s="64" t="s">
        <v>508</v>
      </c>
      <c r="O47" s="65" t="s">
        <v>508</v>
      </c>
      <c r="P47" s="48"/>
      <c r="Q47" s="48"/>
      <c r="R47" s="48"/>
      <c r="S47" s="48"/>
      <c r="T47" s="48"/>
      <c r="U47" s="48"/>
    </row>
    <row r="48" spans="1:21" ht="30.75" customHeight="1" x14ac:dyDescent="0.15">
      <c r="A48" s="48"/>
      <c r="B48" s="1238"/>
      <c r="C48" s="1239"/>
      <c r="D48" s="62"/>
      <c r="E48" s="1220" t="s">
        <v>15</v>
      </c>
      <c r="F48" s="1220"/>
      <c r="G48" s="1220"/>
      <c r="H48" s="1220"/>
      <c r="I48" s="1220"/>
      <c r="J48" s="1221"/>
      <c r="K48" s="63">
        <v>128</v>
      </c>
      <c r="L48" s="64">
        <v>154</v>
      </c>
      <c r="M48" s="64">
        <v>198</v>
      </c>
      <c r="N48" s="64">
        <v>150</v>
      </c>
      <c r="O48" s="65">
        <v>187</v>
      </c>
      <c r="P48" s="48"/>
      <c r="Q48" s="48"/>
      <c r="R48" s="48"/>
      <c r="S48" s="48"/>
      <c r="T48" s="48"/>
      <c r="U48" s="48"/>
    </row>
    <row r="49" spans="1:21" ht="30.75" customHeight="1" x14ac:dyDescent="0.15">
      <c r="A49" s="48"/>
      <c r="B49" s="1238"/>
      <c r="C49" s="1239"/>
      <c r="D49" s="62"/>
      <c r="E49" s="1220" t="s">
        <v>16</v>
      </c>
      <c r="F49" s="1220"/>
      <c r="G49" s="1220"/>
      <c r="H49" s="1220"/>
      <c r="I49" s="1220"/>
      <c r="J49" s="1221"/>
      <c r="K49" s="63">
        <v>15</v>
      </c>
      <c r="L49" s="64">
        <v>19</v>
      </c>
      <c r="M49" s="64">
        <v>19</v>
      </c>
      <c r="N49" s="64">
        <v>19</v>
      </c>
      <c r="O49" s="65">
        <v>19</v>
      </c>
      <c r="P49" s="48"/>
      <c r="Q49" s="48"/>
      <c r="R49" s="48"/>
      <c r="S49" s="48"/>
      <c r="T49" s="48"/>
      <c r="U49" s="48"/>
    </row>
    <row r="50" spans="1:21" ht="30.75" customHeight="1" x14ac:dyDescent="0.15">
      <c r="A50" s="48"/>
      <c r="B50" s="1238"/>
      <c r="C50" s="1239"/>
      <c r="D50" s="62"/>
      <c r="E50" s="1220" t="s">
        <v>17</v>
      </c>
      <c r="F50" s="1220"/>
      <c r="G50" s="1220"/>
      <c r="H50" s="1220"/>
      <c r="I50" s="1220"/>
      <c r="J50" s="1221"/>
      <c r="K50" s="63">
        <v>8</v>
      </c>
      <c r="L50" s="64">
        <v>3</v>
      </c>
      <c r="M50" s="64">
        <v>1</v>
      </c>
      <c r="N50" s="64">
        <v>1</v>
      </c>
      <c r="O50" s="65">
        <v>0</v>
      </c>
      <c r="P50" s="48"/>
      <c r="Q50" s="48"/>
      <c r="R50" s="48"/>
      <c r="S50" s="48"/>
      <c r="T50" s="48"/>
      <c r="U50" s="48"/>
    </row>
    <row r="51" spans="1:21" ht="30.75" customHeight="1" x14ac:dyDescent="0.15">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490</v>
      </c>
      <c r="L52" s="64">
        <v>517</v>
      </c>
      <c r="M52" s="64">
        <v>555</v>
      </c>
      <c r="N52" s="64">
        <v>505</v>
      </c>
      <c r="O52" s="65">
        <v>595</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155</v>
      </c>
      <c r="L53" s="69">
        <v>173</v>
      </c>
      <c r="M53" s="69">
        <v>185</v>
      </c>
      <c r="N53" s="69">
        <v>127</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0WkWT5UIWR4TmV0uB1jHFocEtrK8dn7vcHO+EhX7NEk9Z/+9QuQN8KToIEt+gNABqPj+vFD1JOK9CKYd1dP1Q==" saltValue="XpnM3VL2oohXf7rX0WIX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6" t="s">
        <v>30</v>
      </c>
      <c r="C41" s="1257"/>
      <c r="D41" s="102"/>
      <c r="E41" s="1258" t="s">
        <v>31</v>
      </c>
      <c r="F41" s="1258"/>
      <c r="G41" s="1258"/>
      <c r="H41" s="1259"/>
      <c r="I41" s="351">
        <v>5342</v>
      </c>
      <c r="J41" s="352">
        <v>5330</v>
      </c>
      <c r="K41" s="352">
        <v>5118</v>
      </c>
      <c r="L41" s="352">
        <v>5004</v>
      </c>
      <c r="M41" s="353">
        <v>4864</v>
      </c>
    </row>
    <row r="42" spans="2:13" ht="27.75" customHeight="1" x14ac:dyDescent="0.15">
      <c r="B42" s="1246"/>
      <c r="C42" s="1247"/>
      <c r="D42" s="103"/>
      <c r="E42" s="1250" t="s">
        <v>32</v>
      </c>
      <c r="F42" s="1250"/>
      <c r="G42" s="1250"/>
      <c r="H42" s="1251"/>
      <c r="I42" s="354">
        <v>4</v>
      </c>
      <c r="J42" s="355">
        <v>1</v>
      </c>
      <c r="K42" s="355">
        <v>1</v>
      </c>
      <c r="L42" s="355">
        <v>0</v>
      </c>
      <c r="M42" s="356" t="s">
        <v>508</v>
      </c>
    </row>
    <row r="43" spans="2:13" ht="27.75" customHeight="1" x14ac:dyDescent="0.15">
      <c r="B43" s="1246"/>
      <c r="C43" s="1247"/>
      <c r="D43" s="103"/>
      <c r="E43" s="1250" t="s">
        <v>33</v>
      </c>
      <c r="F43" s="1250"/>
      <c r="G43" s="1250"/>
      <c r="H43" s="1251"/>
      <c r="I43" s="354">
        <v>2200</v>
      </c>
      <c r="J43" s="355">
        <v>2380</v>
      </c>
      <c r="K43" s="355">
        <v>2470</v>
      </c>
      <c r="L43" s="355">
        <v>2253</v>
      </c>
      <c r="M43" s="356">
        <v>1984</v>
      </c>
    </row>
    <row r="44" spans="2:13" ht="27.75" customHeight="1" x14ac:dyDescent="0.15">
      <c r="B44" s="1246"/>
      <c r="C44" s="1247"/>
      <c r="D44" s="103"/>
      <c r="E44" s="1250" t="s">
        <v>34</v>
      </c>
      <c r="F44" s="1250"/>
      <c r="G44" s="1250"/>
      <c r="H44" s="1251"/>
      <c r="I44" s="354">
        <v>124</v>
      </c>
      <c r="J44" s="355">
        <v>105</v>
      </c>
      <c r="K44" s="355">
        <v>86</v>
      </c>
      <c r="L44" s="355">
        <v>67</v>
      </c>
      <c r="M44" s="356">
        <v>48</v>
      </c>
    </row>
    <row r="45" spans="2:13" ht="27.75" customHeight="1" x14ac:dyDescent="0.15">
      <c r="B45" s="1246"/>
      <c r="C45" s="1247"/>
      <c r="D45" s="103"/>
      <c r="E45" s="1250" t="s">
        <v>35</v>
      </c>
      <c r="F45" s="1250"/>
      <c r="G45" s="1250"/>
      <c r="H45" s="1251"/>
      <c r="I45" s="354">
        <v>661</v>
      </c>
      <c r="J45" s="355">
        <v>645</v>
      </c>
      <c r="K45" s="355">
        <v>584</v>
      </c>
      <c r="L45" s="355">
        <v>588</v>
      </c>
      <c r="M45" s="356">
        <v>422</v>
      </c>
    </row>
    <row r="46" spans="2:13" ht="27.75" customHeight="1" x14ac:dyDescent="0.15">
      <c r="B46" s="1246"/>
      <c r="C46" s="1247"/>
      <c r="D46" s="104"/>
      <c r="E46" s="1250" t="s">
        <v>36</v>
      </c>
      <c r="F46" s="1250"/>
      <c r="G46" s="1250"/>
      <c r="H46" s="1251"/>
      <c r="I46" s="354" t="s">
        <v>508</v>
      </c>
      <c r="J46" s="355" t="s">
        <v>508</v>
      </c>
      <c r="K46" s="355" t="s">
        <v>508</v>
      </c>
      <c r="L46" s="355" t="s">
        <v>508</v>
      </c>
      <c r="M46" s="356" t="s">
        <v>508</v>
      </c>
    </row>
    <row r="47" spans="2:13" ht="27.75" customHeight="1" x14ac:dyDescent="0.15">
      <c r="B47" s="1246"/>
      <c r="C47" s="1247"/>
      <c r="D47" s="105"/>
      <c r="E47" s="1260" t="s">
        <v>37</v>
      </c>
      <c r="F47" s="1261"/>
      <c r="G47" s="1261"/>
      <c r="H47" s="1262"/>
      <c r="I47" s="354" t="s">
        <v>508</v>
      </c>
      <c r="J47" s="355" t="s">
        <v>508</v>
      </c>
      <c r="K47" s="355" t="s">
        <v>508</v>
      </c>
      <c r="L47" s="355" t="s">
        <v>508</v>
      </c>
      <c r="M47" s="356" t="s">
        <v>508</v>
      </c>
    </row>
    <row r="48" spans="2:13" ht="27.75" customHeight="1" x14ac:dyDescent="0.15">
      <c r="B48" s="1246"/>
      <c r="C48" s="1247"/>
      <c r="D48" s="103"/>
      <c r="E48" s="1250" t="s">
        <v>38</v>
      </c>
      <c r="F48" s="1250"/>
      <c r="G48" s="1250"/>
      <c r="H48" s="1251"/>
      <c r="I48" s="354" t="s">
        <v>508</v>
      </c>
      <c r="J48" s="355" t="s">
        <v>508</v>
      </c>
      <c r="K48" s="355" t="s">
        <v>508</v>
      </c>
      <c r="L48" s="355" t="s">
        <v>508</v>
      </c>
      <c r="M48" s="356" t="s">
        <v>508</v>
      </c>
    </row>
    <row r="49" spans="2:13" ht="27.75" customHeight="1" x14ac:dyDescent="0.15">
      <c r="B49" s="1248"/>
      <c r="C49" s="1249"/>
      <c r="D49" s="103"/>
      <c r="E49" s="1250" t="s">
        <v>39</v>
      </c>
      <c r="F49" s="1250"/>
      <c r="G49" s="1250"/>
      <c r="H49" s="1251"/>
      <c r="I49" s="354" t="s">
        <v>508</v>
      </c>
      <c r="J49" s="355" t="s">
        <v>508</v>
      </c>
      <c r="K49" s="355" t="s">
        <v>508</v>
      </c>
      <c r="L49" s="355" t="s">
        <v>508</v>
      </c>
      <c r="M49" s="356" t="s">
        <v>508</v>
      </c>
    </row>
    <row r="50" spans="2:13" ht="27.75" customHeight="1" x14ac:dyDescent="0.15">
      <c r="B50" s="1244" t="s">
        <v>40</v>
      </c>
      <c r="C50" s="1245"/>
      <c r="D50" s="106"/>
      <c r="E50" s="1250" t="s">
        <v>41</v>
      </c>
      <c r="F50" s="1250"/>
      <c r="G50" s="1250"/>
      <c r="H50" s="1251"/>
      <c r="I50" s="354">
        <v>3741</v>
      </c>
      <c r="J50" s="355">
        <v>3553</v>
      </c>
      <c r="K50" s="355">
        <v>3433</v>
      </c>
      <c r="L50" s="355">
        <v>3344</v>
      </c>
      <c r="M50" s="356">
        <v>3538</v>
      </c>
    </row>
    <row r="51" spans="2:13" ht="27.75" customHeight="1" x14ac:dyDescent="0.15">
      <c r="B51" s="1246"/>
      <c r="C51" s="1247"/>
      <c r="D51" s="103"/>
      <c r="E51" s="1250" t="s">
        <v>42</v>
      </c>
      <c r="F51" s="1250"/>
      <c r="G51" s="1250"/>
      <c r="H51" s="1251"/>
      <c r="I51" s="354">
        <v>78</v>
      </c>
      <c r="J51" s="355">
        <v>62</v>
      </c>
      <c r="K51" s="355">
        <v>46</v>
      </c>
      <c r="L51" s="355">
        <v>31</v>
      </c>
      <c r="M51" s="356">
        <v>21</v>
      </c>
    </row>
    <row r="52" spans="2:13" ht="27.75" customHeight="1" x14ac:dyDescent="0.15">
      <c r="B52" s="1248"/>
      <c r="C52" s="1249"/>
      <c r="D52" s="103"/>
      <c r="E52" s="1250" t="s">
        <v>43</v>
      </c>
      <c r="F52" s="1250"/>
      <c r="G52" s="1250"/>
      <c r="H52" s="1251"/>
      <c r="I52" s="354">
        <v>5502</v>
      </c>
      <c r="J52" s="355">
        <v>5451</v>
      </c>
      <c r="K52" s="355">
        <v>5207</v>
      </c>
      <c r="L52" s="355">
        <v>5005</v>
      </c>
      <c r="M52" s="356">
        <v>4741</v>
      </c>
    </row>
    <row r="53" spans="2:13" ht="27.75" customHeight="1" thickBot="1" x14ac:dyDescent="0.2">
      <c r="B53" s="1252" t="s">
        <v>44</v>
      </c>
      <c r="C53" s="1253"/>
      <c r="D53" s="107"/>
      <c r="E53" s="1254" t="s">
        <v>45</v>
      </c>
      <c r="F53" s="1254"/>
      <c r="G53" s="1254"/>
      <c r="H53" s="1255"/>
      <c r="I53" s="357">
        <v>-990</v>
      </c>
      <c r="J53" s="358">
        <v>-604</v>
      </c>
      <c r="K53" s="358">
        <v>-427</v>
      </c>
      <c r="L53" s="358">
        <v>-467</v>
      </c>
      <c r="M53" s="359">
        <v>-982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ImFWSmpbgOBer66BwEwpM4e+ksuTROrolEg2ljWT+EE3Zns8OUyAtNIskaieqq0JJNb4gYZYRSg56xrRc8GIg==" saltValue="4eBdxpgca5oXlQkBd4WL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71" t="s">
        <v>48</v>
      </c>
      <c r="D55" s="1271"/>
      <c r="E55" s="1272"/>
      <c r="F55" s="119">
        <v>1188</v>
      </c>
      <c r="G55" s="119">
        <v>1188</v>
      </c>
      <c r="H55" s="120">
        <v>1238</v>
      </c>
    </row>
    <row r="56" spans="2:8" ht="52.5" customHeight="1" x14ac:dyDescent="0.15">
      <c r="B56" s="121"/>
      <c r="C56" s="1273" t="s">
        <v>49</v>
      </c>
      <c r="D56" s="1273"/>
      <c r="E56" s="1274"/>
      <c r="F56" s="122">
        <v>1116</v>
      </c>
      <c r="G56" s="122">
        <v>979</v>
      </c>
      <c r="H56" s="123">
        <v>1109</v>
      </c>
    </row>
    <row r="57" spans="2:8" ht="53.25" customHeight="1" x14ac:dyDescent="0.15">
      <c r="B57" s="121"/>
      <c r="C57" s="1275" t="s">
        <v>50</v>
      </c>
      <c r="D57" s="1275"/>
      <c r="E57" s="1276"/>
      <c r="F57" s="124">
        <v>639</v>
      </c>
      <c r="G57" s="124">
        <v>670</v>
      </c>
      <c r="H57" s="125">
        <v>715</v>
      </c>
    </row>
    <row r="58" spans="2:8" ht="45.75" customHeight="1" x14ac:dyDescent="0.15">
      <c r="B58" s="126"/>
      <c r="C58" s="1263" t="s">
        <v>571</v>
      </c>
      <c r="D58" s="1264"/>
      <c r="E58" s="1265"/>
      <c r="F58" s="127">
        <v>240</v>
      </c>
      <c r="G58" s="127">
        <v>261</v>
      </c>
      <c r="H58" s="128">
        <v>281</v>
      </c>
    </row>
    <row r="59" spans="2:8" ht="45.75" customHeight="1" x14ac:dyDescent="0.15">
      <c r="B59" s="126"/>
      <c r="C59" s="1263" t="s">
        <v>572</v>
      </c>
      <c r="D59" s="1264"/>
      <c r="E59" s="1265"/>
      <c r="F59" s="127">
        <v>278</v>
      </c>
      <c r="G59" s="127">
        <v>273</v>
      </c>
      <c r="H59" s="128">
        <v>277</v>
      </c>
    </row>
    <row r="60" spans="2:8" ht="45.75" customHeight="1" x14ac:dyDescent="0.15">
      <c r="B60" s="126"/>
      <c r="C60" s="1263" t="s">
        <v>573</v>
      </c>
      <c r="D60" s="1264"/>
      <c r="E60" s="1265"/>
      <c r="F60" s="127">
        <v>103</v>
      </c>
      <c r="G60" s="127">
        <v>103</v>
      </c>
      <c r="H60" s="128">
        <v>105</v>
      </c>
    </row>
    <row r="61" spans="2:8" ht="45.75" customHeight="1" x14ac:dyDescent="0.15">
      <c r="B61" s="126"/>
      <c r="C61" s="1263" t="s">
        <v>574</v>
      </c>
      <c r="D61" s="1264"/>
      <c r="E61" s="1265"/>
      <c r="F61" s="127">
        <v>6</v>
      </c>
      <c r="G61" s="127">
        <v>21</v>
      </c>
      <c r="H61" s="128">
        <v>40</v>
      </c>
    </row>
    <row r="62" spans="2:8" ht="45.75" customHeight="1" thickBot="1" x14ac:dyDescent="0.2">
      <c r="B62" s="129"/>
      <c r="C62" s="1266" t="s">
        <v>575</v>
      </c>
      <c r="D62" s="1267"/>
      <c r="E62" s="1268"/>
      <c r="F62" s="130">
        <v>11</v>
      </c>
      <c r="G62" s="130">
        <v>12</v>
      </c>
      <c r="H62" s="131">
        <v>12</v>
      </c>
    </row>
    <row r="63" spans="2:8" ht="52.5" customHeight="1" thickBot="1" x14ac:dyDescent="0.2">
      <c r="B63" s="132"/>
      <c r="C63" s="1269" t="s">
        <v>51</v>
      </c>
      <c r="D63" s="1269"/>
      <c r="E63" s="1270"/>
      <c r="F63" s="133">
        <v>2943</v>
      </c>
      <c r="G63" s="133">
        <v>2836</v>
      </c>
      <c r="H63" s="134">
        <v>3061</v>
      </c>
    </row>
    <row r="64" spans="2:8" x14ac:dyDescent="0.15"/>
  </sheetData>
  <sheetProtection algorithmName="SHA-512" hashValue="HL4aCZVYnSf/GwWbeLzDxerOfIC1Hz1eyRolSpzu3JLCrbsh/t0L6opld9h3fOxARhhpvkSbG9LpHTl6wAdEzw==" saltValue="YIma9Y8e3Ooet8oleZsJ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DB18" sqref="DB18"/>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589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582</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550</v>
      </c>
      <c r="BQ50" s="1290"/>
      <c r="BR50" s="1290"/>
      <c r="BS50" s="1290"/>
      <c r="BT50" s="1290"/>
      <c r="BU50" s="1290"/>
      <c r="BV50" s="1290"/>
      <c r="BW50" s="1290"/>
      <c r="BX50" s="1290" t="s">
        <v>551</v>
      </c>
      <c r="BY50" s="1290"/>
      <c r="BZ50" s="1290"/>
      <c r="CA50" s="1290"/>
      <c r="CB50" s="1290"/>
      <c r="CC50" s="1290"/>
      <c r="CD50" s="1290"/>
      <c r="CE50" s="1290"/>
      <c r="CF50" s="1290" t="s">
        <v>552</v>
      </c>
      <c r="CG50" s="1290"/>
      <c r="CH50" s="1290"/>
      <c r="CI50" s="1290"/>
      <c r="CJ50" s="1290"/>
      <c r="CK50" s="1290"/>
      <c r="CL50" s="1290"/>
      <c r="CM50" s="1290"/>
      <c r="CN50" s="1290" t="s">
        <v>553</v>
      </c>
      <c r="CO50" s="1290"/>
      <c r="CP50" s="1290"/>
      <c r="CQ50" s="1290"/>
      <c r="CR50" s="1290"/>
      <c r="CS50" s="1290"/>
      <c r="CT50" s="1290"/>
      <c r="CU50" s="1290"/>
      <c r="CV50" s="1290" t="s">
        <v>554</v>
      </c>
      <c r="CW50" s="1290"/>
      <c r="CX50" s="1290"/>
      <c r="CY50" s="1290"/>
      <c r="CZ50" s="1290"/>
      <c r="DA50" s="1290"/>
      <c r="DB50" s="1290"/>
      <c r="DC50" s="1290"/>
    </row>
    <row r="51" spans="1:109" ht="13.5" customHeight="1" x14ac:dyDescent="0.15">
      <c r="B51" s="376"/>
      <c r="G51" s="1297"/>
      <c r="H51" s="1297"/>
      <c r="I51" s="1295"/>
      <c r="J51" s="1295"/>
      <c r="K51" s="1292"/>
      <c r="L51" s="1292"/>
      <c r="M51" s="1292"/>
      <c r="N51" s="1292"/>
      <c r="AM51" s="385"/>
      <c r="AN51" s="1293" t="s">
        <v>583</v>
      </c>
      <c r="AO51" s="1293"/>
      <c r="AP51" s="1293"/>
      <c r="AQ51" s="1293"/>
      <c r="AR51" s="1293"/>
      <c r="AS51" s="1293"/>
      <c r="AT51" s="1293"/>
      <c r="AU51" s="1293"/>
      <c r="AV51" s="1293"/>
      <c r="AW51" s="1293"/>
      <c r="AX51" s="1293"/>
      <c r="AY51" s="1293"/>
      <c r="AZ51" s="1293"/>
      <c r="BA51" s="1293"/>
      <c r="BB51" s="1293" t="s">
        <v>584</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4"/>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x14ac:dyDescent="0.15">
      <c r="B52" s="376"/>
      <c r="G52" s="1297"/>
      <c r="H52" s="1297"/>
      <c r="I52" s="1295"/>
      <c r="J52" s="1295"/>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7"/>
      <c r="H53" s="1297"/>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585</v>
      </c>
      <c r="BC53" s="1293"/>
      <c r="BD53" s="1293"/>
      <c r="BE53" s="1293"/>
      <c r="BF53" s="1293"/>
      <c r="BG53" s="1293"/>
      <c r="BH53" s="1293"/>
      <c r="BI53" s="1293"/>
      <c r="BJ53" s="1293"/>
      <c r="BK53" s="1293"/>
      <c r="BL53" s="1293"/>
      <c r="BM53" s="1293"/>
      <c r="BN53" s="1293"/>
      <c r="BO53" s="1293"/>
      <c r="BP53" s="1291">
        <v>61.7</v>
      </c>
      <c r="BQ53" s="1291"/>
      <c r="BR53" s="1291"/>
      <c r="BS53" s="1291"/>
      <c r="BT53" s="1291"/>
      <c r="BU53" s="1291"/>
      <c r="BV53" s="1291"/>
      <c r="BW53" s="1291"/>
      <c r="BX53" s="1291">
        <v>63</v>
      </c>
      <c r="BY53" s="1291"/>
      <c r="BZ53" s="1291"/>
      <c r="CA53" s="1291"/>
      <c r="CB53" s="1291"/>
      <c r="CC53" s="1291"/>
      <c r="CD53" s="1291"/>
      <c r="CE53" s="1291"/>
      <c r="CF53" s="1294"/>
      <c r="CG53" s="1291"/>
      <c r="CH53" s="1291"/>
      <c r="CI53" s="1291"/>
      <c r="CJ53" s="1291"/>
      <c r="CK53" s="1291"/>
      <c r="CL53" s="1291"/>
      <c r="CM53" s="1291"/>
      <c r="CN53" s="1291">
        <v>71</v>
      </c>
      <c r="CO53" s="1291"/>
      <c r="CP53" s="1291"/>
      <c r="CQ53" s="1291"/>
      <c r="CR53" s="1291"/>
      <c r="CS53" s="1291"/>
      <c r="CT53" s="1291"/>
      <c r="CU53" s="1291"/>
      <c r="CV53" s="1291">
        <v>72.900000000000006</v>
      </c>
      <c r="CW53" s="1291"/>
      <c r="CX53" s="1291"/>
      <c r="CY53" s="1291"/>
      <c r="CZ53" s="1291"/>
      <c r="DA53" s="1291"/>
      <c r="DB53" s="1291"/>
      <c r="DC53" s="1291"/>
    </row>
    <row r="54" spans="1:109" x14ac:dyDescent="0.15">
      <c r="A54" s="384"/>
      <c r="B54" s="376"/>
      <c r="G54" s="1297"/>
      <c r="H54" s="1297"/>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586</v>
      </c>
      <c r="AO55" s="1290"/>
      <c r="AP55" s="1290"/>
      <c r="AQ55" s="1290"/>
      <c r="AR55" s="1290"/>
      <c r="AS55" s="1290"/>
      <c r="AT55" s="1290"/>
      <c r="AU55" s="1290"/>
      <c r="AV55" s="1290"/>
      <c r="AW55" s="1290"/>
      <c r="AX55" s="1290"/>
      <c r="AY55" s="1290"/>
      <c r="AZ55" s="1290"/>
      <c r="BA55" s="1290"/>
      <c r="BB55" s="1293" t="s">
        <v>584</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4"/>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6"/>
      <c r="J57" s="1296"/>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585</v>
      </c>
      <c r="BC57" s="1293"/>
      <c r="BD57" s="1293"/>
      <c r="BE57" s="1293"/>
      <c r="BF57" s="1293"/>
      <c r="BG57" s="1293"/>
      <c r="BH57" s="1293"/>
      <c r="BI57" s="1293"/>
      <c r="BJ57" s="1293"/>
      <c r="BK57" s="1293"/>
      <c r="BL57" s="1293"/>
      <c r="BM57" s="1293"/>
      <c r="BN57" s="1293"/>
      <c r="BO57" s="1293"/>
      <c r="BP57" s="1291">
        <v>57.7</v>
      </c>
      <c r="BQ57" s="1291"/>
      <c r="BR57" s="1291"/>
      <c r="BS57" s="1291"/>
      <c r="BT57" s="1291"/>
      <c r="BU57" s="1291"/>
      <c r="BV57" s="1291"/>
      <c r="BW57" s="1291"/>
      <c r="BX57" s="1291">
        <v>59.3</v>
      </c>
      <c r="BY57" s="1291"/>
      <c r="BZ57" s="1291"/>
      <c r="CA57" s="1291"/>
      <c r="CB57" s="1291"/>
      <c r="CC57" s="1291"/>
      <c r="CD57" s="1291"/>
      <c r="CE57" s="1291"/>
      <c r="CF57" s="1294"/>
      <c r="CG57" s="1291"/>
      <c r="CH57" s="1291"/>
      <c r="CI57" s="1291"/>
      <c r="CJ57" s="1291"/>
      <c r="CK57" s="1291"/>
      <c r="CL57" s="1291"/>
      <c r="CM57" s="1291"/>
      <c r="CN57" s="1291">
        <v>61.1</v>
      </c>
      <c r="CO57" s="1291"/>
      <c r="CP57" s="1291"/>
      <c r="CQ57" s="1291"/>
      <c r="CR57" s="1291"/>
      <c r="CS57" s="1291"/>
      <c r="CT57" s="1291"/>
      <c r="CU57" s="1291"/>
      <c r="CV57" s="1291">
        <v>62.3</v>
      </c>
      <c r="CW57" s="1291"/>
      <c r="CX57" s="1291"/>
      <c r="CY57" s="1291"/>
      <c r="CZ57" s="1291"/>
      <c r="DA57" s="1291"/>
      <c r="DB57" s="1291"/>
      <c r="DC57" s="1291"/>
      <c r="DD57" s="389"/>
      <c r="DE57" s="388"/>
    </row>
    <row r="58" spans="1:109" s="384" customFormat="1" x14ac:dyDescent="0.15">
      <c r="A58" s="370"/>
      <c r="B58" s="388"/>
      <c r="G58" s="1286"/>
      <c r="H58" s="1286"/>
      <c r="I58" s="1296"/>
      <c r="J58" s="1296"/>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587</v>
      </c>
    </row>
    <row r="64" spans="1:109" x14ac:dyDescent="0.15">
      <c r="B64" s="376"/>
      <c r="G64" s="383"/>
      <c r="I64" s="396"/>
      <c r="J64" s="396"/>
      <c r="K64" s="396"/>
      <c r="L64" s="396"/>
      <c r="M64" s="396"/>
      <c r="N64" s="397"/>
      <c r="AM64" s="383"/>
      <c r="AN64" s="383" t="s">
        <v>581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590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582</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550</v>
      </c>
      <c r="BQ72" s="1290"/>
      <c r="BR72" s="1290"/>
      <c r="BS72" s="1290"/>
      <c r="BT72" s="1290"/>
      <c r="BU72" s="1290"/>
      <c r="BV72" s="1290"/>
      <c r="BW72" s="1290"/>
      <c r="BX72" s="1290" t="s">
        <v>551</v>
      </c>
      <c r="BY72" s="1290"/>
      <c r="BZ72" s="1290"/>
      <c r="CA72" s="1290"/>
      <c r="CB72" s="1290"/>
      <c r="CC72" s="1290"/>
      <c r="CD72" s="1290"/>
      <c r="CE72" s="1290"/>
      <c r="CF72" s="1290" t="s">
        <v>552</v>
      </c>
      <c r="CG72" s="1290"/>
      <c r="CH72" s="1290"/>
      <c r="CI72" s="1290"/>
      <c r="CJ72" s="1290"/>
      <c r="CK72" s="1290"/>
      <c r="CL72" s="1290"/>
      <c r="CM72" s="1290"/>
      <c r="CN72" s="1290" t="s">
        <v>553</v>
      </c>
      <c r="CO72" s="1290"/>
      <c r="CP72" s="1290"/>
      <c r="CQ72" s="1290"/>
      <c r="CR72" s="1290"/>
      <c r="CS72" s="1290"/>
      <c r="CT72" s="1290"/>
      <c r="CU72" s="1290"/>
      <c r="CV72" s="1290" t="s">
        <v>554</v>
      </c>
      <c r="CW72" s="1290"/>
      <c r="CX72" s="1290"/>
      <c r="CY72" s="1290"/>
      <c r="CZ72" s="1290"/>
      <c r="DA72" s="1290"/>
      <c r="DB72" s="1290"/>
      <c r="DC72" s="1290"/>
    </row>
    <row r="73" spans="2:107" x14ac:dyDescent="0.15">
      <c r="B73" s="376"/>
      <c r="G73" s="1297"/>
      <c r="H73" s="1297"/>
      <c r="I73" s="1297"/>
      <c r="J73" s="1297"/>
      <c r="K73" s="1298"/>
      <c r="L73" s="1298"/>
      <c r="M73" s="1298"/>
      <c r="N73" s="1298"/>
      <c r="AM73" s="385"/>
      <c r="AN73" s="1293" t="s">
        <v>583</v>
      </c>
      <c r="AO73" s="1293"/>
      <c r="AP73" s="1293"/>
      <c r="AQ73" s="1293"/>
      <c r="AR73" s="1293"/>
      <c r="AS73" s="1293"/>
      <c r="AT73" s="1293"/>
      <c r="AU73" s="1293"/>
      <c r="AV73" s="1293"/>
      <c r="AW73" s="1293"/>
      <c r="AX73" s="1293"/>
      <c r="AY73" s="1293"/>
      <c r="AZ73" s="1293"/>
      <c r="BA73" s="1293"/>
      <c r="BB73" s="1293" t="s">
        <v>584</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6"/>
      <c r="G74" s="1297"/>
      <c r="H74" s="1297"/>
      <c r="I74" s="1297"/>
      <c r="J74" s="1297"/>
      <c r="K74" s="1298"/>
      <c r="L74" s="1298"/>
      <c r="M74" s="1298"/>
      <c r="N74" s="1298"/>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7"/>
      <c r="H75" s="1297"/>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588</v>
      </c>
      <c r="BC75" s="1293"/>
      <c r="BD75" s="1293"/>
      <c r="BE75" s="1293"/>
      <c r="BF75" s="1293"/>
      <c r="BG75" s="1293"/>
      <c r="BH75" s="1293"/>
      <c r="BI75" s="1293"/>
      <c r="BJ75" s="1293"/>
      <c r="BK75" s="1293"/>
      <c r="BL75" s="1293"/>
      <c r="BM75" s="1293"/>
      <c r="BN75" s="1293"/>
      <c r="BO75" s="1293"/>
      <c r="BP75" s="1291">
        <v>6.6</v>
      </c>
      <c r="BQ75" s="1291"/>
      <c r="BR75" s="1291"/>
      <c r="BS75" s="1291"/>
      <c r="BT75" s="1291"/>
      <c r="BU75" s="1291"/>
      <c r="BV75" s="1291"/>
      <c r="BW75" s="1291"/>
      <c r="BX75" s="1291">
        <v>7.1</v>
      </c>
      <c r="BY75" s="1291"/>
      <c r="BZ75" s="1291"/>
      <c r="CA75" s="1291"/>
      <c r="CB75" s="1291"/>
      <c r="CC75" s="1291"/>
      <c r="CD75" s="1291"/>
      <c r="CE75" s="1291"/>
      <c r="CF75" s="1291">
        <v>7.4</v>
      </c>
      <c r="CG75" s="1291"/>
      <c r="CH75" s="1291"/>
      <c r="CI75" s="1291"/>
      <c r="CJ75" s="1291"/>
      <c r="CK75" s="1291"/>
      <c r="CL75" s="1291"/>
      <c r="CM75" s="1291"/>
      <c r="CN75" s="1291">
        <v>6.9</v>
      </c>
      <c r="CO75" s="1291"/>
      <c r="CP75" s="1291"/>
      <c r="CQ75" s="1291"/>
      <c r="CR75" s="1291"/>
      <c r="CS75" s="1291"/>
      <c r="CT75" s="1291"/>
      <c r="CU75" s="1291"/>
      <c r="CV75" s="1291">
        <v>6.3</v>
      </c>
      <c r="CW75" s="1291"/>
      <c r="CX75" s="1291"/>
      <c r="CY75" s="1291"/>
      <c r="CZ75" s="1291"/>
      <c r="DA75" s="1291"/>
      <c r="DB75" s="1291"/>
      <c r="DC75" s="1291"/>
    </row>
    <row r="76" spans="2:107" x14ac:dyDescent="0.15">
      <c r="B76" s="376"/>
      <c r="G76" s="1297"/>
      <c r="H76" s="1297"/>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8"/>
      <c r="L77" s="1298"/>
      <c r="M77" s="1298"/>
      <c r="N77" s="1298"/>
      <c r="AN77" s="1290" t="s">
        <v>586</v>
      </c>
      <c r="AO77" s="1290"/>
      <c r="AP77" s="1290"/>
      <c r="AQ77" s="1290"/>
      <c r="AR77" s="1290"/>
      <c r="AS77" s="1290"/>
      <c r="AT77" s="1290"/>
      <c r="AU77" s="1290"/>
      <c r="AV77" s="1290"/>
      <c r="AW77" s="1290"/>
      <c r="AX77" s="1290"/>
      <c r="AY77" s="1290"/>
      <c r="AZ77" s="1290"/>
      <c r="BA77" s="1290"/>
      <c r="BB77" s="1293" t="s">
        <v>584</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x14ac:dyDescent="0.15">
      <c r="B78" s="376"/>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6"/>
      <c r="J79" s="1296"/>
      <c r="K79" s="1299"/>
      <c r="L79" s="1299"/>
      <c r="M79" s="1299"/>
      <c r="N79" s="1299"/>
      <c r="AN79" s="1290"/>
      <c r="AO79" s="1290"/>
      <c r="AP79" s="1290"/>
      <c r="AQ79" s="1290"/>
      <c r="AR79" s="1290"/>
      <c r="AS79" s="1290"/>
      <c r="AT79" s="1290"/>
      <c r="AU79" s="1290"/>
      <c r="AV79" s="1290"/>
      <c r="AW79" s="1290"/>
      <c r="AX79" s="1290"/>
      <c r="AY79" s="1290"/>
      <c r="AZ79" s="1290"/>
      <c r="BA79" s="1290"/>
      <c r="BB79" s="1293" t="s">
        <v>588</v>
      </c>
      <c r="BC79" s="1293"/>
      <c r="BD79" s="1293"/>
      <c r="BE79" s="1293"/>
      <c r="BF79" s="1293"/>
      <c r="BG79" s="1293"/>
      <c r="BH79" s="1293"/>
      <c r="BI79" s="1293"/>
      <c r="BJ79" s="1293"/>
      <c r="BK79" s="1293"/>
      <c r="BL79" s="1293"/>
      <c r="BM79" s="1293"/>
      <c r="BN79" s="1293"/>
      <c r="BO79" s="1293"/>
      <c r="BP79" s="1291">
        <v>7.1</v>
      </c>
      <c r="BQ79" s="1291"/>
      <c r="BR79" s="1291"/>
      <c r="BS79" s="1291"/>
      <c r="BT79" s="1291"/>
      <c r="BU79" s="1291"/>
      <c r="BV79" s="1291"/>
      <c r="BW79" s="1291"/>
      <c r="BX79" s="1291">
        <v>7.1</v>
      </c>
      <c r="BY79" s="1291"/>
      <c r="BZ79" s="1291"/>
      <c r="CA79" s="1291"/>
      <c r="CB79" s="1291"/>
      <c r="CC79" s="1291"/>
      <c r="CD79" s="1291"/>
      <c r="CE79" s="1291"/>
      <c r="CF79" s="1291">
        <v>7.3</v>
      </c>
      <c r="CG79" s="1291"/>
      <c r="CH79" s="1291"/>
      <c r="CI79" s="1291"/>
      <c r="CJ79" s="1291"/>
      <c r="CK79" s="1291"/>
      <c r="CL79" s="1291"/>
      <c r="CM79" s="1291"/>
      <c r="CN79" s="1291">
        <v>7.4</v>
      </c>
      <c r="CO79" s="1291"/>
      <c r="CP79" s="1291"/>
      <c r="CQ79" s="1291"/>
      <c r="CR79" s="1291"/>
      <c r="CS79" s="1291"/>
      <c r="CT79" s="1291"/>
      <c r="CU79" s="1291"/>
      <c r="CV79" s="1291">
        <v>7.5</v>
      </c>
      <c r="CW79" s="1291"/>
      <c r="CX79" s="1291"/>
      <c r="CY79" s="1291"/>
      <c r="CZ79" s="1291"/>
      <c r="DA79" s="1291"/>
      <c r="DB79" s="1291"/>
      <c r="DC79" s="1291"/>
    </row>
    <row r="80" spans="2:107" x14ac:dyDescent="0.15">
      <c r="B80" s="376"/>
      <c r="G80" s="1286"/>
      <c r="H80" s="1286"/>
      <c r="I80" s="1296"/>
      <c r="J80" s="1296"/>
      <c r="K80" s="1299"/>
      <c r="L80" s="1299"/>
      <c r="M80" s="1299"/>
      <c r="N80" s="1299"/>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lyPZxolej3KV0E0D5NBk2cU2zyI+dHzqoyr+LcpgphPL63TDUQwR5oYX7qQf9ZJfyNF+cTLUGuGO0yod0cWLg==" saltValue="oPYLFr9AQZpliZp+Ycve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7s0e3PeMaOXng79FJHvsmnq6uARQQ0Yknu3YC/km5p2OMnkbwoV/uXbYBR8kO+CwG8WP29SgV87bOpQtch2uxw==" saltValue="3u6FYEU9g+WjbTvQRdWiW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BJ111" sqref="BJ111:XFD11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xOvhzSl2raQxRhnxll8ZwoApijJyjUEvtM38mPXVKV2fMxe7yb4Qn6J+mZ2sTVBUXz6BBVgwP+aWu098h/OOsw==" saltValue="ncHpIhLkFxsnD6tOqGptw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286577</v>
      </c>
      <c r="E3" s="153"/>
      <c r="F3" s="154">
        <v>291173</v>
      </c>
      <c r="G3" s="155"/>
      <c r="H3" s="156"/>
    </row>
    <row r="4" spans="1:8" x14ac:dyDescent="0.15">
      <c r="A4" s="157"/>
      <c r="B4" s="158"/>
      <c r="C4" s="159"/>
      <c r="D4" s="160">
        <v>194552</v>
      </c>
      <c r="E4" s="161"/>
      <c r="F4" s="162">
        <v>119071</v>
      </c>
      <c r="G4" s="163"/>
      <c r="H4" s="164"/>
    </row>
    <row r="5" spans="1:8" x14ac:dyDescent="0.15">
      <c r="A5" s="145" t="s">
        <v>542</v>
      </c>
      <c r="B5" s="150"/>
      <c r="C5" s="151"/>
      <c r="D5" s="152">
        <v>369373</v>
      </c>
      <c r="E5" s="153"/>
      <c r="F5" s="154">
        <v>271581</v>
      </c>
      <c r="G5" s="155"/>
      <c r="H5" s="156"/>
    </row>
    <row r="6" spans="1:8" x14ac:dyDescent="0.15">
      <c r="A6" s="157"/>
      <c r="B6" s="158"/>
      <c r="C6" s="159"/>
      <c r="D6" s="160">
        <v>172007</v>
      </c>
      <c r="E6" s="161"/>
      <c r="F6" s="162">
        <v>117844</v>
      </c>
      <c r="G6" s="163"/>
      <c r="H6" s="164"/>
    </row>
    <row r="7" spans="1:8" x14ac:dyDescent="0.15">
      <c r="A7" s="145" t="s">
        <v>543</v>
      </c>
      <c r="B7" s="150"/>
      <c r="C7" s="151"/>
      <c r="D7" s="152">
        <v>272598</v>
      </c>
      <c r="E7" s="153"/>
      <c r="F7" s="154">
        <v>268375</v>
      </c>
      <c r="G7" s="155"/>
      <c r="H7" s="156"/>
    </row>
    <row r="8" spans="1:8" x14ac:dyDescent="0.15">
      <c r="A8" s="157"/>
      <c r="B8" s="158"/>
      <c r="C8" s="159"/>
      <c r="D8" s="160">
        <v>135896</v>
      </c>
      <c r="E8" s="161"/>
      <c r="F8" s="162">
        <v>119602</v>
      </c>
      <c r="G8" s="163"/>
      <c r="H8" s="164"/>
    </row>
    <row r="9" spans="1:8" x14ac:dyDescent="0.15">
      <c r="A9" s="145" t="s">
        <v>544</v>
      </c>
      <c r="B9" s="150"/>
      <c r="C9" s="151"/>
      <c r="D9" s="152">
        <v>358787</v>
      </c>
      <c r="E9" s="153"/>
      <c r="F9" s="154">
        <v>301035</v>
      </c>
      <c r="G9" s="155"/>
      <c r="H9" s="156"/>
    </row>
    <row r="10" spans="1:8" x14ac:dyDescent="0.15">
      <c r="A10" s="157"/>
      <c r="B10" s="158"/>
      <c r="C10" s="159"/>
      <c r="D10" s="160">
        <v>140689</v>
      </c>
      <c r="E10" s="161"/>
      <c r="F10" s="162">
        <v>154376</v>
      </c>
      <c r="G10" s="163"/>
      <c r="H10" s="164"/>
    </row>
    <row r="11" spans="1:8" x14ac:dyDescent="0.15">
      <c r="A11" s="145" t="s">
        <v>545</v>
      </c>
      <c r="B11" s="150"/>
      <c r="C11" s="151"/>
      <c r="D11" s="152">
        <v>339545</v>
      </c>
      <c r="E11" s="153"/>
      <c r="F11" s="154">
        <v>277467</v>
      </c>
      <c r="G11" s="155"/>
      <c r="H11" s="156"/>
    </row>
    <row r="12" spans="1:8" x14ac:dyDescent="0.15">
      <c r="A12" s="157"/>
      <c r="B12" s="158"/>
      <c r="C12" s="165"/>
      <c r="D12" s="160">
        <v>142753</v>
      </c>
      <c r="E12" s="161"/>
      <c r="F12" s="162">
        <v>128378</v>
      </c>
      <c r="G12" s="163"/>
      <c r="H12" s="164"/>
    </row>
    <row r="13" spans="1:8" x14ac:dyDescent="0.15">
      <c r="A13" s="145"/>
      <c r="B13" s="150"/>
      <c r="C13" s="166"/>
      <c r="D13" s="167">
        <v>325376</v>
      </c>
      <c r="E13" s="168"/>
      <c r="F13" s="169">
        <v>281926</v>
      </c>
      <c r="G13" s="170"/>
      <c r="H13" s="156"/>
    </row>
    <row r="14" spans="1:8" x14ac:dyDescent="0.15">
      <c r="A14" s="157"/>
      <c r="B14" s="158"/>
      <c r="C14" s="159"/>
      <c r="D14" s="160">
        <v>157179</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4.5999999999999996</v>
      </c>
      <c r="C19" s="171">
        <f>ROUND(VALUE(SUBSTITUTE(実質収支比率等に係る経年分析!G$48,"▲","-")),2)</f>
        <v>5.41</v>
      </c>
      <c r="D19" s="171">
        <f>ROUND(VALUE(SUBSTITUTE(実質収支比率等に係る経年分析!H$48,"▲","-")),2)</f>
        <v>5.54</v>
      </c>
      <c r="E19" s="171">
        <f>ROUND(VALUE(SUBSTITUTE(実質収支比率等に係る経年分析!I$48,"▲","-")),2)</f>
        <v>5.94</v>
      </c>
      <c r="F19" s="171">
        <f>ROUND(VALUE(SUBSTITUTE(実質収支比率等に係る経年分析!J$48,"▲","-")),2)</f>
        <v>4.34</v>
      </c>
    </row>
    <row r="20" spans="1:11" x14ac:dyDescent="0.15">
      <c r="A20" s="171" t="s">
        <v>55</v>
      </c>
      <c r="B20" s="171">
        <f>ROUND(VALUE(SUBSTITUTE(実質収支比率等に係る経年分析!F$47,"▲","-")),2)</f>
        <v>42.61</v>
      </c>
      <c r="C20" s="171">
        <f>ROUND(VALUE(SUBSTITUTE(実質収支比率等に係る経年分析!G$47,"▲","-")),2)</f>
        <v>42.57</v>
      </c>
      <c r="D20" s="171">
        <f>ROUND(VALUE(SUBSTITUTE(実質収支比率等に係る経年分析!H$47,"▲","-")),2)</f>
        <v>41.85</v>
      </c>
      <c r="E20" s="171">
        <f>ROUND(VALUE(SUBSTITUTE(実質収支比率等に係る経年分析!I$47,"▲","-")),2)</f>
        <v>41.76</v>
      </c>
      <c r="F20" s="171">
        <f>ROUND(VALUE(SUBSTITUTE(実質収支比率等に係る経年分析!J$47,"▲","-")),2)</f>
        <v>39.57</v>
      </c>
    </row>
    <row r="21" spans="1:11" x14ac:dyDescent="0.15">
      <c r="A21" s="171" t="s">
        <v>56</v>
      </c>
      <c r="B21" s="171">
        <f>IF(ISNUMBER(VALUE(SUBSTITUTE(実質収支比率等に係る経年分析!F$49,"▲","-"))),ROUND(VALUE(SUBSTITUTE(実質収支比率等に係る経年分析!F$49,"▲","-")),2),NA())</f>
        <v>-0.22</v>
      </c>
      <c r="C21" s="171">
        <f>IF(ISNUMBER(VALUE(SUBSTITUTE(実質収支比率等に係る経年分析!G$49,"▲","-"))),ROUND(VALUE(SUBSTITUTE(実質収支比率等に係る経年分析!G$49,"▲","-")),2),NA())</f>
        <v>0.81</v>
      </c>
      <c r="D21" s="171">
        <f>IF(ISNUMBER(VALUE(SUBSTITUTE(実質収支比率等に係る経年分析!H$49,"▲","-"))),ROUND(VALUE(SUBSTITUTE(実質収支比率等に係る経年分析!H$49,"▲","-")),2),NA())</f>
        <v>0.23</v>
      </c>
      <c r="E21" s="171">
        <f>IF(ISNUMBER(VALUE(SUBSTITUTE(実質収支比率等に係る経年分析!I$49,"▲","-"))),ROUND(VALUE(SUBSTITUTE(実質収支比率等に係る経年分析!I$49,"▲","-")),2),NA())</f>
        <v>0.41</v>
      </c>
      <c r="F21" s="171">
        <f>IF(ISNUMBER(VALUE(SUBSTITUTE(実質収支比率等に係る経年分析!J$49,"▲","-"))),ROUND(VALUE(SUBSTITUTE(実質収支比率等に係る経年分析!J$49,"▲","-")),2),NA())</f>
        <v>0.54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0.28000000000000003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7.0000000000000007E-2</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0.28999999999999998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0.14000000000000001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4.33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490</v>
      </c>
      <c r="E42" s="173"/>
      <c r="F42" s="173"/>
      <c r="G42" s="173">
        <f>'実質公債費比率（分子）の構造'!L$52</f>
        <v>517</v>
      </c>
      <c r="H42" s="173"/>
      <c r="I42" s="173"/>
      <c r="J42" s="173">
        <f>'実質公債費比率（分子）の構造'!M$52</f>
        <v>555</v>
      </c>
      <c r="K42" s="173"/>
      <c r="L42" s="173"/>
      <c r="M42" s="173">
        <f>'実質公債費比率（分子）の構造'!N$52</f>
        <v>505</v>
      </c>
      <c r="N42" s="173"/>
      <c r="O42" s="173"/>
      <c r="P42" s="173">
        <f>'実質公債費比率（分子）の構造'!O$52</f>
        <v>595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8</v>
      </c>
      <c r="C44" s="173"/>
      <c r="D44" s="173"/>
      <c r="E44" s="173">
        <f>'実質公債費比率（分子）の構造'!L$50</f>
        <v>3</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x14ac:dyDescent="0.15">
      <c r="A45" s="173" t="s">
        <v>66</v>
      </c>
      <c r="B45" s="173">
        <f>'実質公債費比率（分子）の構造'!K$49</f>
        <v>15</v>
      </c>
      <c r="C45" s="173"/>
      <c r="D45" s="173"/>
      <c r="E45" s="173">
        <f>'実質公債費比率（分子）の構造'!L$49</f>
        <v>19</v>
      </c>
      <c r="F45" s="173"/>
      <c r="G45" s="173"/>
      <c r="H45" s="173">
        <f>'実質公債費比率（分子）の構造'!M$49</f>
        <v>19</v>
      </c>
      <c r="I45" s="173"/>
      <c r="J45" s="173"/>
      <c r="K45" s="173">
        <f>'実質公債費比率（分子）の構造'!N$49</f>
        <v>19</v>
      </c>
      <c r="L45" s="173"/>
      <c r="M45" s="173"/>
      <c r="N45" s="173">
        <f>'実質公債費比率（分子）の構造'!O$49</f>
        <v>19</v>
      </c>
      <c r="O45" s="173"/>
      <c r="P45" s="173"/>
    </row>
    <row r="46" spans="1:16" x14ac:dyDescent="0.15">
      <c r="A46" s="173" t="s">
        <v>67</v>
      </c>
      <c r="B46" s="173">
        <f>'実質公債費比率（分子）の構造'!K$48</f>
        <v>128</v>
      </c>
      <c r="C46" s="173"/>
      <c r="D46" s="173"/>
      <c r="E46" s="173">
        <f>'実質公債費比率（分子）の構造'!L$48</f>
        <v>154</v>
      </c>
      <c r="F46" s="173"/>
      <c r="G46" s="173"/>
      <c r="H46" s="173">
        <f>'実質公債費比率（分子）の構造'!M$48</f>
        <v>198</v>
      </c>
      <c r="I46" s="173"/>
      <c r="J46" s="173"/>
      <c r="K46" s="173">
        <f>'実質公債費比率（分子）の構造'!N$48</f>
        <v>150</v>
      </c>
      <c r="L46" s="173"/>
      <c r="M46" s="173"/>
      <c r="N46" s="173">
        <f>'実質公債費比率（分子）の構造'!O$48</f>
        <v>187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494</v>
      </c>
      <c r="C49" s="173"/>
      <c r="D49" s="173"/>
      <c r="E49" s="173">
        <f>'実質公債費比率（分子）の構造'!L$45</f>
        <v>514</v>
      </c>
      <c r="F49" s="173"/>
      <c r="G49" s="173"/>
      <c r="H49" s="173">
        <f>'実質公債費比率（分子）の構造'!M$45</f>
        <v>522</v>
      </c>
      <c r="I49" s="173"/>
      <c r="J49" s="173"/>
      <c r="K49" s="173">
        <f>'実質公債費比率（分子）の構造'!N$45</f>
        <v>462</v>
      </c>
      <c r="L49" s="173"/>
      <c r="M49" s="173"/>
      <c r="N49" s="173">
        <f>'実質公債費比率（分子）の構造'!O$45</f>
        <v>532</v>
      </c>
      <c r="O49" s="173"/>
      <c r="P49" s="173"/>
    </row>
    <row r="50" spans="1:16" x14ac:dyDescent="0.15">
      <c r="A50" s="173" t="s">
        <v>71</v>
      </c>
      <c r="B50" s="173" t="e">
        <f>NA()</f>
        <v>#N/A</v>
      </c>
      <c r="C50" s="173">
        <f>IF(ISNUMBER('実質公債費比率（分子）の構造'!K$53),'実質公債費比率（分子）の構造'!K$53,NA())</f>
        <v>155</v>
      </c>
      <c r="D50" s="173" t="e">
        <f>NA()</f>
        <v>#N/A</v>
      </c>
      <c r="E50" s="173" t="e">
        <f>NA()</f>
        <v>#N/A</v>
      </c>
      <c r="F50" s="173">
        <f>IF(ISNUMBER('実質公債費比率（分子）の構造'!L$53),'実質公債費比率（分子）の構造'!L$53,NA())</f>
        <v>173</v>
      </c>
      <c r="G50" s="173" t="e">
        <f>NA()</f>
        <v>#N/A</v>
      </c>
      <c r="H50" s="173" t="e">
        <f>NA()</f>
        <v>#N/A</v>
      </c>
      <c r="I50" s="173">
        <f>IF(ISNUMBER('実質公債費比率（分子）の構造'!M$53),'実質公債費比率（分子）の構造'!M$53,NA())</f>
        <v>185</v>
      </c>
      <c r="J50" s="173" t="e">
        <f>NA()</f>
        <v>#N/A</v>
      </c>
      <c r="K50" s="173" t="e">
        <f>NA()</f>
        <v>#N/A</v>
      </c>
      <c r="L50" s="173">
        <f>IF(ISNUMBER('実質公債費比率（分子）の構造'!N$53),'実質公債費比率（分子）の構造'!N$53,NA())</f>
        <v>127</v>
      </c>
      <c r="M50" s="173" t="e">
        <f>NA()</f>
        <v>#N/A</v>
      </c>
      <c r="N50" s="173" t="e">
        <f>NA()</f>
        <v>#N/A</v>
      </c>
      <c r="O50" s="173">
        <f>IF(ISNUMBER('実質公債費比率（分子）の構造'!O$53),'実質公債費比率（分子）の構造'!O$53,NA())</f>
        <v>143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5502</v>
      </c>
      <c r="E56" s="172"/>
      <c r="F56" s="172"/>
      <c r="G56" s="172">
        <f>'将来負担比率（分子）の構造'!J$52</f>
        <v>5451</v>
      </c>
      <c r="H56" s="172"/>
      <c r="I56" s="172"/>
      <c r="J56" s="172">
        <f>'将来負担比率（分子）の構造'!K$52</f>
        <v>5207</v>
      </c>
      <c r="K56" s="172"/>
      <c r="L56" s="172"/>
      <c r="M56" s="172">
        <f>'将来負担比率（分子）の構造'!L$52</f>
        <v>5005</v>
      </c>
      <c r="N56" s="172"/>
      <c r="O56" s="172"/>
      <c r="P56" s="172">
        <f>'将来負担比率（分子）の構造'!M$52</f>
        <v>4741</v>
      </c>
    </row>
    <row r="57" spans="1:16" x14ac:dyDescent="0.15">
      <c r="A57" s="172" t="s">
        <v>42</v>
      </c>
      <c r="B57" s="172"/>
      <c r="C57" s="172"/>
      <c r="D57" s="172">
        <f>'将来負担比率（分子）の構造'!I$51</f>
        <v>78</v>
      </c>
      <c r="E57" s="172"/>
      <c r="F57" s="172"/>
      <c r="G57" s="172">
        <f>'将来負担比率（分子）の構造'!J$51</f>
        <v>62</v>
      </c>
      <c r="H57" s="172"/>
      <c r="I57" s="172"/>
      <c r="J57" s="172">
        <f>'将来負担比率（分子）の構造'!K$51</f>
        <v>46</v>
      </c>
      <c r="K57" s="172"/>
      <c r="L57" s="172"/>
      <c r="M57" s="172">
        <f>'将来負担比率（分子）の構造'!L$51</f>
        <v>31</v>
      </c>
      <c r="N57" s="172"/>
      <c r="O57" s="172"/>
      <c r="P57" s="172">
        <f>'将来負担比率（分子）の構造'!M$51</f>
        <v>21</v>
      </c>
    </row>
    <row r="58" spans="1:16" x14ac:dyDescent="0.15">
      <c r="A58" s="172" t="s">
        <v>41</v>
      </c>
      <c r="B58" s="172"/>
      <c r="C58" s="172"/>
      <c r="D58" s="172">
        <f>'将来負担比率（分子）の構造'!I$50</f>
        <v>3741</v>
      </c>
      <c r="E58" s="172"/>
      <c r="F58" s="172"/>
      <c r="G58" s="172">
        <f>'将来負担比率（分子）の構造'!J$50</f>
        <v>3553</v>
      </c>
      <c r="H58" s="172"/>
      <c r="I58" s="172"/>
      <c r="J58" s="172">
        <f>'将来負担比率（分子）の構造'!K$50</f>
        <v>3433</v>
      </c>
      <c r="K58" s="172"/>
      <c r="L58" s="172"/>
      <c r="M58" s="172">
        <f>'将来負担比率（分子）の構造'!L$50</f>
        <v>3344</v>
      </c>
      <c r="N58" s="172"/>
      <c r="O58" s="172"/>
      <c r="P58" s="172">
        <f>'将来負担比率（分子）の構造'!M$50</f>
        <v>3538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661</v>
      </c>
      <c r="C62" s="172"/>
      <c r="D62" s="172"/>
      <c r="E62" s="172">
        <f>'将来負担比率（分子）の構造'!J$45</f>
        <v>645</v>
      </c>
      <c r="F62" s="172"/>
      <c r="G62" s="172"/>
      <c r="H62" s="172">
        <f>'将来負担比率（分子）の構造'!K$45</f>
        <v>584</v>
      </c>
      <c r="I62" s="172"/>
      <c r="J62" s="172"/>
      <c r="K62" s="172">
        <f>'将来負担比率（分子）の構造'!L$45</f>
        <v>588</v>
      </c>
      <c r="L62" s="172"/>
      <c r="M62" s="172"/>
      <c r="N62" s="172">
        <f>'将来負担比率（分子）の構造'!M$45</f>
        <v>422</v>
      </c>
      <c r="O62" s="172"/>
      <c r="P62" s="172"/>
    </row>
    <row r="63" spans="1:16" x14ac:dyDescent="0.15">
      <c r="A63" s="172" t="s">
        <v>34</v>
      </c>
      <c r="B63" s="172">
        <f>'将来負担比率（分子）の構造'!I$44</f>
        <v>124</v>
      </c>
      <c r="C63" s="172"/>
      <c r="D63" s="172"/>
      <c r="E63" s="172">
        <f>'将来負担比率（分子）の構造'!J$44</f>
        <v>105</v>
      </c>
      <c r="F63" s="172"/>
      <c r="G63" s="172"/>
      <c r="H63" s="172">
        <f>'将来負担比率（分子）の構造'!K$44</f>
        <v>86</v>
      </c>
      <c r="I63" s="172"/>
      <c r="J63" s="172"/>
      <c r="K63" s="172">
        <f>'将来負担比率（分子）の構造'!L$44</f>
        <v>67</v>
      </c>
      <c r="L63" s="172"/>
      <c r="M63" s="172"/>
      <c r="N63" s="172">
        <f>'将来負担比率（分子）の構造'!M$44</f>
        <v>48</v>
      </c>
      <c r="O63" s="172"/>
      <c r="P63" s="172"/>
    </row>
    <row r="64" spans="1:16" x14ac:dyDescent="0.15">
      <c r="A64" s="172" t="s">
        <v>33</v>
      </c>
      <c r="B64" s="172">
        <f>'将来負担比率（分子）の構造'!I$43</f>
        <v>2200</v>
      </c>
      <c r="C64" s="172"/>
      <c r="D64" s="172"/>
      <c r="E64" s="172">
        <f>'将来負担比率（分子）の構造'!J$43</f>
        <v>2380</v>
      </c>
      <c r="F64" s="172"/>
      <c r="G64" s="172"/>
      <c r="H64" s="172">
        <f>'将来負担比率（分子）の構造'!K$43</f>
        <v>2470</v>
      </c>
      <c r="I64" s="172"/>
      <c r="J64" s="172"/>
      <c r="K64" s="172">
        <f>'将来負担比率（分子）の構造'!L$43</f>
        <v>2253</v>
      </c>
      <c r="L64" s="172"/>
      <c r="M64" s="172"/>
      <c r="N64" s="172">
        <f>'将来負担比率（分子）の構造'!M$43</f>
        <v>1984</v>
      </c>
      <c r="O64" s="172"/>
      <c r="P64" s="172"/>
    </row>
    <row r="65" spans="1:16" x14ac:dyDescent="0.15">
      <c r="A65" s="172" t="s">
        <v>32</v>
      </c>
      <c r="B65" s="172">
        <f>'将来負担比率（分子）の構造'!I$42</f>
        <v>4</v>
      </c>
      <c r="C65" s="172"/>
      <c r="D65" s="172"/>
      <c r="E65" s="172">
        <f>'将来負担比率（分子）の構造'!J$42</f>
        <v>1</v>
      </c>
      <c r="F65" s="172"/>
      <c r="G65" s="172"/>
      <c r="H65" s="172">
        <f>'将来負担比率（分子）の構造'!K$42</f>
        <v>1</v>
      </c>
      <c r="I65" s="172"/>
      <c r="J65" s="172"/>
      <c r="K65" s="172">
        <f>'将来負担比率（分子）の構造'!L$42</f>
        <v>0</v>
      </c>
      <c r="L65" s="172"/>
      <c r="M65" s="172"/>
      <c r="N65" s="172" t="str">
        <f>'将来負担比率（分子）の構造'!M$42</f>
        <v>-</v>
      </c>
      <c r="O65" s="172"/>
      <c r="P65" s="172"/>
    </row>
    <row r="66" spans="1:16" x14ac:dyDescent="0.15">
      <c r="A66" s="172" t="s">
        <v>31</v>
      </c>
      <c r="B66" s="172">
        <f>'将来負担比率（分子）の構造'!I$41</f>
        <v>5342</v>
      </c>
      <c r="C66" s="172"/>
      <c r="D66" s="172"/>
      <c r="E66" s="172">
        <f>'将来負担比率（分子）の構造'!J$41</f>
        <v>5330</v>
      </c>
      <c r="F66" s="172"/>
      <c r="G66" s="172"/>
      <c r="H66" s="172">
        <f>'将来負担比率（分子）の構造'!K$41</f>
        <v>5118</v>
      </c>
      <c r="I66" s="172"/>
      <c r="J66" s="172"/>
      <c r="K66" s="172">
        <f>'将来負担比率（分子）の構造'!L$41</f>
        <v>5004</v>
      </c>
      <c r="L66" s="172"/>
      <c r="M66" s="172"/>
      <c r="N66" s="172">
        <f>'将来負担比率（分子）の構造'!M$41</f>
        <v>4864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1188</v>
      </c>
      <c r="C72" s="176">
        <f>基金残高に係る経年分析!G55</f>
        <v>1188</v>
      </c>
      <c r="D72" s="176">
        <f>基金残高に係る経年分析!H55</f>
        <v>1238</v>
      </c>
    </row>
    <row r="73" spans="1:16" x14ac:dyDescent="0.15">
      <c r="A73" s="175" t="s">
        <v>78</v>
      </c>
      <c r="B73" s="176">
        <f>基金残高に係る経年分析!F56</f>
        <v>1116</v>
      </c>
      <c r="C73" s="176">
        <f>基金残高に係る経年分析!G56</f>
        <v>979</v>
      </c>
      <c r="D73" s="176">
        <f>基金残高に係る経年分析!H56</f>
        <v>1109</v>
      </c>
    </row>
    <row r="74" spans="1:16" x14ac:dyDescent="0.15">
      <c r="A74" s="175" t="s">
        <v>79</v>
      </c>
      <c r="B74" s="176">
        <f>基金残高に係る経年分析!F57</f>
        <v>639</v>
      </c>
      <c r="C74" s="176">
        <f>基金残高に係る経年分析!G57</f>
        <v>670</v>
      </c>
      <c r="D74" s="176">
        <f>基金残高に係る経年分析!H57</f>
        <v>715</v>
      </c>
    </row>
  </sheetData>
  <sheetProtection algorithmName="SHA-512" hashValue="N5xbtlf84A/CGHEMvvL2cophIfe+xCZSIe9BmhGrQHH2+jQpAV+L8D4jXNkGAnIatsuAHrnAIMoqXvVIh7i9qg==" saltValue="ONQd+yvY95egezZ2ZmB0I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226</v>
      </c>
      <c r="C5" s="653"/>
      <c r="D5" s="653"/>
      <c r="E5" s="653"/>
      <c r="F5" s="653"/>
      <c r="G5" s="653"/>
      <c r="H5" s="653"/>
      <c r="I5" s="653"/>
      <c r="J5" s="653"/>
      <c r="K5" s="653"/>
      <c r="L5" s="653"/>
      <c r="M5" s="653"/>
      <c r="N5" s="653"/>
      <c r="O5" s="653"/>
      <c r="P5" s="653"/>
      <c r="Q5" s="654"/>
      <c r="R5" s="655">
        <v>304044</v>
      </c>
      <c r="S5" s="656"/>
      <c r="T5" s="656"/>
      <c r="U5" s="656"/>
      <c r="V5" s="656"/>
      <c r="W5" s="656"/>
      <c r="X5" s="656"/>
      <c r="Y5" s="657"/>
      <c r="Z5" s="658">
        <v>6.2</v>
      </c>
      <c r="AA5" s="658"/>
      <c r="AB5" s="658"/>
      <c r="AC5" s="658"/>
      <c r="AD5" s="659">
        <v>304044</v>
      </c>
      <c r="AE5" s="659"/>
      <c r="AF5" s="659"/>
      <c r="AG5" s="659"/>
      <c r="AH5" s="659"/>
      <c r="AI5" s="659"/>
      <c r="AJ5" s="659"/>
      <c r="AK5" s="659"/>
      <c r="AL5" s="660">
        <v>9.8000000000000007</v>
      </c>
      <c r="AM5" s="661"/>
      <c r="AN5" s="661"/>
      <c r="AO5" s="662"/>
      <c r="AP5" s="652" t="s">
        <v>227</v>
      </c>
      <c r="AQ5" s="653"/>
      <c r="AR5" s="653"/>
      <c r="AS5" s="653"/>
      <c r="AT5" s="653"/>
      <c r="AU5" s="653"/>
      <c r="AV5" s="653"/>
      <c r="AW5" s="653"/>
      <c r="AX5" s="653"/>
      <c r="AY5" s="653"/>
      <c r="AZ5" s="653"/>
      <c r="BA5" s="653"/>
      <c r="BB5" s="653"/>
      <c r="BC5" s="653"/>
      <c r="BD5" s="653"/>
      <c r="BE5" s="653"/>
      <c r="BF5" s="654"/>
      <c r="BG5" s="666">
        <v>298292</v>
      </c>
      <c r="BH5" s="667"/>
      <c r="BI5" s="667"/>
      <c r="BJ5" s="667"/>
      <c r="BK5" s="667"/>
      <c r="BL5" s="667"/>
      <c r="BM5" s="667"/>
      <c r="BN5" s="668"/>
      <c r="BO5" s="669">
        <v>98.1</v>
      </c>
      <c r="BP5" s="669"/>
      <c r="BQ5" s="669"/>
      <c r="BR5" s="669"/>
      <c r="BS5" s="670">
        <v>3186</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92051</v>
      </c>
      <c r="S6" s="667"/>
      <c r="T6" s="667"/>
      <c r="U6" s="667"/>
      <c r="V6" s="667"/>
      <c r="W6" s="667"/>
      <c r="X6" s="667"/>
      <c r="Y6" s="668"/>
      <c r="Z6" s="669">
        <v>1.9</v>
      </c>
      <c r="AA6" s="669"/>
      <c r="AB6" s="669"/>
      <c r="AC6" s="669"/>
      <c r="AD6" s="670">
        <v>92051</v>
      </c>
      <c r="AE6" s="670"/>
      <c r="AF6" s="670"/>
      <c r="AG6" s="670"/>
      <c r="AH6" s="670"/>
      <c r="AI6" s="670"/>
      <c r="AJ6" s="670"/>
      <c r="AK6" s="670"/>
      <c r="AL6" s="671">
        <v>3</v>
      </c>
      <c r="AM6" s="672"/>
      <c r="AN6" s="672"/>
      <c r="AO6" s="673"/>
      <c r="AP6" s="663" t="s">
        <v>232</v>
      </c>
      <c r="AQ6" s="664"/>
      <c r="AR6" s="664"/>
      <c r="AS6" s="664"/>
      <c r="AT6" s="664"/>
      <c r="AU6" s="664"/>
      <c r="AV6" s="664"/>
      <c r="AW6" s="664"/>
      <c r="AX6" s="664"/>
      <c r="AY6" s="664"/>
      <c r="AZ6" s="664"/>
      <c r="BA6" s="664"/>
      <c r="BB6" s="664"/>
      <c r="BC6" s="664"/>
      <c r="BD6" s="664"/>
      <c r="BE6" s="664"/>
      <c r="BF6" s="665"/>
      <c r="BG6" s="666">
        <v>298292</v>
      </c>
      <c r="BH6" s="667"/>
      <c r="BI6" s="667"/>
      <c r="BJ6" s="667"/>
      <c r="BK6" s="667"/>
      <c r="BL6" s="667"/>
      <c r="BM6" s="667"/>
      <c r="BN6" s="668"/>
      <c r="BO6" s="669">
        <v>98.1</v>
      </c>
      <c r="BP6" s="669"/>
      <c r="BQ6" s="669"/>
      <c r="BR6" s="669"/>
      <c r="BS6" s="670">
        <v>3186</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54560</v>
      </c>
      <c r="CS6" s="667"/>
      <c r="CT6" s="667"/>
      <c r="CU6" s="667"/>
      <c r="CV6" s="667"/>
      <c r="CW6" s="667"/>
      <c r="CX6" s="667"/>
      <c r="CY6" s="668"/>
      <c r="CZ6" s="660">
        <v>1.1000000000000001</v>
      </c>
      <c r="DA6" s="661"/>
      <c r="DB6" s="661"/>
      <c r="DC6" s="680"/>
      <c r="DD6" s="675" t="s">
        <v>128</v>
      </c>
      <c r="DE6" s="667"/>
      <c r="DF6" s="667"/>
      <c r="DG6" s="667"/>
      <c r="DH6" s="667"/>
      <c r="DI6" s="667"/>
      <c r="DJ6" s="667"/>
      <c r="DK6" s="667"/>
      <c r="DL6" s="667"/>
      <c r="DM6" s="667"/>
      <c r="DN6" s="667"/>
      <c r="DO6" s="667"/>
      <c r="DP6" s="668"/>
      <c r="DQ6" s="675">
        <v>54560</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203</v>
      </c>
      <c r="S7" s="667"/>
      <c r="T7" s="667"/>
      <c r="U7" s="667"/>
      <c r="V7" s="667"/>
      <c r="W7" s="667"/>
      <c r="X7" s="667"/>
      <c r="Y7" s="668"/>
      <c r="Z7" s="669">
        <v>0</v>
      </c>
      <c r="AA7" s="669"/>
      <c r="AB7" s="669"/>
      <c r="AC7" s="669"/>
      <c r="AD7" s="670">
        <v>203</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135725</v>
      </c>
      <c r="BH7" s="667"/>
      <c r="BI7" s="667"/>
      <c r="BJ7" s="667"/>
      <c r="BK7" s="667"/>
      <c r="BL7" s="667"/>
      <c r="BM7" s="667"/>
      <c r="BN7" s="668"/>
      <c r="BO7" s="669">
        <v>44.6</v>
      </c>
      <c r="BP7" s="669"/>
      <c r="BQ7" s="669"/>
      <c r="BR7" s="669"/>
      <c r="BS7" s="670">
        <v>3186</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753281</v>
      </c>
      <c r="CS7" s="667"/>
      <c r="CT7" s="667"/>
      <c r="CU7" s="667"/>
      <c r="CV7" s="667"/>
      <c r="CW7" s="667"/>
      <c r="CX7" s="667"/>
      <c r="CY7" s="668"/>
      <c r="CZ7" s="669">
        <v>15.8</v>
      </c>
      <c r="DA7" s="669"/>
      <c r="DB7" s="669"/>
      <c r="DC7" s="669"/>
      <c r="DD7" s="675">
        <v>274549</v>
      </c>
      <c r="DE7" s="667"/>
      <c r="DF7" s="667"/>
      <c r="DG7" s="667"/>
      <c r="DH7" s="667"/>
      <c r="DI7" s="667"/>
      <c r="DJ7" s="667"/>
      <c r="DK7" s="667"/>
      <c r="DL7" s="667"/>
      <c r="DM7" s="667"/>
      <c r="DN7" s="667"/>
      <c r="DO7" s="667"/>
      <c r="DP7" s="668"/>
      <c r="DQ7" s="675">
        <v>502166</v>
      </c>
      <c r="DR7" s="667"/>
      <c r="DS7" s="667"/>
      <c r="DT7" s="667"/>
      <c r="DU7" s="667"/>
      <c r="DV7" s="667"/>
      <c r="DW7" s="667"/>
      <c r="DX7" s="667"/>
      <c r="DY7" s="667"/>
      <c r="DZ7" s="667"/>
      <c r="EA7" s="667"/>
      <c r="EB7" s="667"/>
      <c r="EC7" s="676"/>
    </row>
    <row r="8" spans="2:143" ht="11.25" customHeight="1" x14ac:dyDescent="0.15">
      <c r="B8" s="663" t="s">
        <v>237</v>
      </c>
      <c r="C8" s="664"/>
      <c r="D8" s="664"/>
      <c r="E8" s="664"/>
      <c r="F8" s="664"/>
      <c r="G8" s="664"/>
      <c r="H8" s="664"/>
      <c r="I8" s="664"/>
      <c r="J8" s="664"/>
      <c r="K8" s="664"/>
      <c r="L8" s="664"/>
      <c r="M8" s="664"/>
      <c r="N8" s="664"/>
      <c r="O8" s="664"/>
      <c r="P8" s="664"/>
      <c r="Q8" s="665"/>
      <c r="R8" s="666">
        <v>1033</v>
      </c>
      <c r="S8" s="667"/>
      <c r="T8" s="667"/>
      <c r="U8" s="667"/>
      <c r="V8" s="667"/>
      <c r="W8" s="667"/>
      <c r="X8" s="667"/>
      <c r="Y8" s="668"/>
      <c r="Z8" s="669">
        <v>0</v>
      </c>
      <c r="AA8" s="669"/>
      <c r="AB8" s="669"/>
      <c r="AC8" s="669"/>
      <c r="AD8" s="670">
        <v>1033</v>
      </c>
      <c r="AE8" s="670"/>
      <c r="AF8" s="670"/>
      <c r="AG8" s="670"/>
      <c r="AH8" s="670"/>
      <c r="AI8" s="670"/>
      <c r="AJ8" s="670"/>
      <c r="AK8" s="670"/>
      <c r="AL8" s="671">
        <v>0</v>
      </c>
      <c r="AM8" s="672"/>
      <c r="AN8" s="672"/>
      <c r="AO8" s="673"/>
      <c r="AP8" s="663" t="s">
        <v>238</v>
      </c>
      <c r="AQ8" s="664"/>
      <c r="AR8" s="664"/>
      <c r="AS8" s="664"/>
      <c r="AT8" s="664"/>
      <c r="AU8" s="664"/>
      <c r="AV8" s="664"/>
      <c r="AW8" s="664"/>
      <c r="AX8" s="664"/>
      <c r="AY8" s="664"/>
      <c r="AZ8" s="664"/>
      <c r="BA8" s="664"/>
      <c r="BB8" s="664"/>
      <c r="BC8" s="664"/>
      <c r="BD8" s="664"/>
      <c r="BE8" s="664"/>
      <c r="BF8" s="665"/>
      <c r="BG8" s="666">
        <v>4456</v>
      </c>
      <c r="BH8" s="667"/>
      <c r="BI8" s="667"/>
      <c r="BJ8" s="667"/>
      <c r="BK8" s="667"/>
      <c r="BL8" s="667"/>
      <c r="BM8" s="667"/>
      <c r="BN8" s="668"/>
      <c r="BO8" s="669">
        <v>1.5</v>
      </c>
      <c r="BP8" s="669"/>
      <c r="BQ8" s="669"/>
      <c r="BR8" s="669"/>
      <c r="BS8" s="670" t="s">
        <v>128</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1028420</v>
      </c>
      <c r="CS8" s="667"/>
      <c r="CT8" s="667"/>
      <c r="CU8" s="667"/>
      <c r="CV8" s="667"/>
      <c r="CW8" s="667"/>
      <c r="CX8" s="667"/>
      <c r="CY8" s="668"/>
      <c r="CZ8" s="669">
        <v>21.5</v>
      </c>
      <c r="DA8" s="669"/>
      <c r="DB8" s="669"/>
      <c r="DC8" s="669"/>
      <c r="DD8" s="675" t="s">
        <v>128</v>
      </c>
      <c r="DE8" s="667"/>
      <c r="DF8" s="667"/>
      <c r="DG8" s="667"/>
      <c r="DH8" s="667"/>
      <c r="DI8" s="667"/>
      <c r="DJ8" s="667"/>
      <c r="DK8" s="667"/>
      <c r="DL8" s="667"/>
      <c r="DM8" s="667"/>
      <c r="DN8" s="667"/>
      <c r="DO8" s="667"/>
      <c r="DP8" s="668"/>
      <c r="DQ8" s="675">
        <v>600246</v>
      </c>
      <c r="DR8" s="667"/>
      <c r="DS8" s="667"/>
      <c r="DT8" s="667"/>
      <c r="DU8" s="667"/>
      <c r="DV8" s="667"/>
      <c r="DW8" s="667"/>
      <c r="DX8" s="667"/>
      <c r="DY8" s="667"/>
      <c r="DZ8" s="667"/>
      <c r="EA8" s="667"/>
      <c r="EB8" s="667"/>
      <c r="EC8" s="676"/>
    </row>
    <row r="9" spans="2:143" ht="11.25" customHeight="1" x14ac:dyDescent="0.15">
      <c r="B9" s="663" t="s">
        <v>240</v>
      </c>
      <c r="C9" s="664"/>
      <c r="D9" s="664"/>
      <c r="E9" s="664"/>
      <c r="F9" s="664"/>
      <c r="G9" s="664"/>
      <c r="H9" s="664"/>
      <c r="I9" s="664"/>
      <c r="J9" s="664"/>
      <c r="K9" s="664"/>
      <c r="L9" s="664"/>
      <c r="M9" s="664"/>
      <c r="N9" s="664"/>
      <c r="O9" s="664"/>
      <c r="P9" s="664"/>
      <c r="Q9" s="665"/>
      <c r="R9" s="666">
        <v>1252</v>
      </c>
      <c r="S9" s="667"/>
      <c r="T9" s="667"/>
      <c r="U9" s="667"/>
      <c r="V9" s="667"/>
      <c r="W9" s="667"/>
      <c r="X9" s="667"/>
      <c r="Y9" s="668"/>
      <c r="Z9" s="669">
        <v>0</v>
      </c>
      <c r="AA9" s="669"/>
      <c r="AB9" s="669"/>
      <c r="AC9" s="669"/>
      <c r="AD9" s="670">
        <v>1252</v>
      </c>
      <c r="AE9" s="670"/>
      <c r="AF9" s="670"/>
      <c r="AG9" s="670"/>
      <c r="AH9" s="670"/>
      <c r="AI9" s="670"/>
      <c r="AJ9" s="670"/>
      <c r="AK9" s="670"/>
      <c r="AL9" s="671">
        <v>0</v>
      </c>
      <c r="AM9" s="672"/>
      <c r="AN9" s="672"/>
      <c r="AO9" s="673"/>
      <c r="AP9" s="663" t="s">
        <v>241</v>
      </c>
      <c r="AQ9" s="664"/>
      <c r="AR9" s="664"/>
      <c r="AS9" s="664"/>
      <c r="AT9" s="664"/>
      <c r="AU9" s="664"/>
      <c r="AV9" s="664"/>
      <c r="AW9" s="664"/>
      <c r="AX9" s="664"/>
      <c r="AY9" s="664"/>
      <c r="AZ9" s="664"/>
      <c r="BA9" s="664"/>
      <c r="BB9" s="664"/>
      <c r="BC9" s="664"/>
      <c r="BD9" s="664"/>
      <c r="BE9" s="664"/>
      <c r="BF9" s="665"/>
      <c r="BG9" s="666">
        <v>117303</v>
      </c>
      <c r="BH9" s="667"/>
      <c r="BI9" s="667"/>
      <c r="BJ9" s="667"/>
      <c r="BK9" s="667"/>
      <c r="BL9" s="667"/>
      <c r="BM9" s="667"/>
      <c r="BN9" s="668"/>
      <c r="BO9" s="669">
        <v>38.6</v>
      </c>
      <c r="BP9" s="669"/>
      <c r="BQ9" s="669"/>
      <c r="BR9" s="669"/>
      <c r="BS9" s="670" t="s">
        <v>128</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485962</v>
      </c>
      <c r="CS9" s="667"/>
      <c r="CT9" s="667"/>
      <c r="CU9" s="667"/>
      <c r="CV9" s="667"/>
      <c r="CW9" s="667"/>
      <c r="CX9" s="667"/>
      <c r="CY9" s="668"/>
      <c r="CZ9" s="669">
        <v>10.199999999999999</v>
      </c>
      <c r="DA9" s="669"/>
      <c r="DB9" s="669"/>
      <c r="DC9" s="669"/>
      <c r="DD9" s="675">
        <v>133691</v>
      </c>
      <c r="DE9" s="667"/>
      <c r="DF9" s="667"/>
      <c r="DG9" s="667"/>
      <c r="DH9" s="667"/>
      <c r="DI9" s="667"/>
      <c r="DJ9" s="667"/>
      <c r="DK9" s="667"/>
      <c r="DL9" s="667"/>
      <c r="DM9" s="667"/>
      <c r="DN9" s="667"/>
      <c r="DO9" s="667"/>
      <c r="DP9" s="668"/>
      <c r="DQ9" s="675">
        <v>431425</v>
      </c>
      <c r="DR9" s="667"/>
      <c r="DS9" s="667"/>
      <c r="DT9" s="667"/>
      <c r="DU9" s="667"/>
      <c r="DV9" s="667"/>
      <c r="DW9" s="667"/>
      <c r="DX9" s="667"/>
      <c r="DY9" s="667"/>
      <c r="DZ9" s="667"/>
      <c r="EA9" s="667"/>
      <c r="EB9" s="667"/>
      <c r="EC9" s="676"/>
    </row>
    <row r="10" spans="2:143" ht="11.25" customHeight="1" x14ac:dyDescent="0.15">
      <c r="B10" s="663" t="s">
        <v>243</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6756</v>
      </c>
      <c r="BH10" s="667"/>
      <c r="BI10" s="667"/>
      <c r="BJ10" s="667"/>
      <c r="BK10" s="667"/>
      <c r="BL10" s="667"/>
      <c r="BM10" s="667"/>
      <c r="BN10" s="668"/>
      <c r="BO10" s="669">
        <v>2.2000000000000002</v>
      </c>
      <c r="BP10" s="669"/>
      <c r="BQ10" s="669"/>
      <c r="BR10" s="669"/>
      <c r="BS10" s="670">
        <v>1126</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2868</v>
      </c>
      <c r="CS10" s="667"/>
      <c r="CT10" s="667"/>
      <c r="CU10" s="667"/>
      <c r="CV10" s="667"/>
      <c r="CW10" s="667"/>
      <c r="CX10" s="667"/>
      <c r="CY10" s="668"/>
      <c r="CZ10" s="669">
        <v>0.1</v>
      </c>
      <c r="DA10" s="669"/>
      <c r="DB10" s="669"/>
      <c r="DC10" s="669"/>
      <c r="DD10" s="675">
        <v>2516</v>
      </c>
      <c r="DE10" s="667"/>
      <c r="DF10" s="667"/>
      <c r="DG10" s="667"/>
      <c r="DH10" s="667"/>
      <c r="DI10" s="667"/>
      <c r="DJ10" s="667"/>
      <c r="DK10" s="667"/>
      <c r="DL10" s="667"/>
      <c r="DM10" s="667"/>
      <c r="DN10" s="667"/>
      <c r="DO10" s="667"/>
      <c r="DP10" s="668"/>
      <c r="DQ10" s="675">
        <v>2868</v>
      </c>
      <c r="DR10" s="667"/>
      <c r="DS10" s="667"/>
      <c r="DT10" s="667"/>
      <c r="DU10" s="667"/>
      <c r="DV10" s="667"/>
      <c r="DW10" s="667"/>
      <c r="DX10" s="667"/>
      <c r="DY10" s="667"/>
      <c r="DZ10" s="667"/>
      <c r="EA10" s="667"/>
      <c r="EB10" s="667"/>
      <c r="EC10" s="676"/>
    </row>
    <row r="11" spans="2:143" ht="11.25" customHeight="1" x14ac:dyDescent="0.15">
      <c r="B11" s="663" t="s">
        <v>246</v>
      </c>
      <c r="C11" s="664"/>
      <c r="D11" s="664"/>
      <c r="E11" s="664"/>
      <c r="F11" s="664"/>
      <c r="G11" s="664"/>
      <c r="H11" s="664"/>
      <c r="I11" s="664"/>
      <c r="J11" s="664"/>
      <c r="K11" s="664"/>
      <c r="L11" s="664"/>
      <c r="M11" s="664"/>
      <c r="N11" s="664"/>
      <c r="O11" s="664"/>
      <c r="P11" s="664"/>
      <c r="Q11" s="665"/>
      <c r="R11" s="666">
        <v>74925</v>
      </c>
      <c r="S11" s="667"/>
      <c r="T11" s="667"/>
      <c r="U11" s="667"/>
      <c r="V11" s="667"/>
      <c r="W11" s="667"/>
      <c r="X11" s="667"/>
      <c r="Y11" s="668"/>
      <c r="Z11" s="671">
        <v>1.5</v>
      </c>
      <c r="AA11" s="672"/>
      <c r="AB11" s="672"/>
      <c r="AC11" s="684"/>
      <c r="AD11" s="675">
        <v>74925</v>
      </c>
      <c r="AE11" s="667"/>
      <c r="AF11" s="667"/>
      <c r="AG11" s="667"/>
      <c r="AH11" s="667"/>
      <c r="AI11" s="667"/>
      <c r="AJ11" s="667"/>
      <c r="AK11" s="668"/>
      <c r="AL11" s="671">
        <v>2.4</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7210</v>
      </c>
      <c r="BH11" s="667"/>
      <c r="BI11" s="667"/>
      <c r="BJ11" s="667"/>
      <c r="BK11" s="667"/>
      <c r="BL11" s="667"/>
      <c r="BM11" s="667"/>
      <c r="BN11" s="668"/>
      <c r="BO11" s="669">
        <v>2.4</v>
      </c>
      <c r="BP11" s="669"/>
      <c r="BQ11" s="669"/>
      <c r="BR11" s="669"/>
      <c r="BS11" s="670">
        <v>2060</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527753</v>
      </c>
      <c r="CS11" s="667"/>
      <c r="CT11" s="667"/>
      <c r="CU11" s="667"/>
      <c r="CV11" s="667"/>
      <c r="CW11" s="667"/>
      <c r="CX11" s="667"/>
      <c r="CY11" s="668"/>
      <c r="CZ11" s="669">
        <v>11</v>
      </c>
      <c r="DA11" s="669"/>
      <c r="DB11" s="669"/>
      <c r="DC11" s="669"/>
      <c r="DD11" s="675">
        <v>285435</v>
      </c>
      <c r="DE11" s="667"/>
      <c r="DF11" s="667"/>
      <c r="DG11" s="667"/>
      <c r="DH11" s="667"/>
      <c r="DI11" s="667"/>
      <c r="DJ11" s="667"/>
      <c r="DK11" s="667"/>
      <c r="DL11" s="667"/>
      <c r="DM11" s="667"/>
      <c r="DN11" s="667"/>
      <c r="DO11" s="667"/>
      <c r="DP11" s="668"/>
      <c r="DQ11" s="675">
        <v>175484</v>
      </c>
      <c r="DR11" s="667"/>
      <c r="DS11" s="667"/>
      <c r="DT11" s="667"/>
      <c r="DU11" s="667"/>
      <c r="DV11" s="667"/>
      <c r="DW11" s="667"/>
      <c r="DX11" s="667"/>
      <c r="DY11" s="667"/>
      <c r="DZ11" s="667"/>
      <c r="EA11" s="667"/>
      <c r="EB11" s="667"/>
      <c r="EC11" s="676"/>
    </row>
    <row r="12" spans="2:143" ht="11.25" customHeight="1" x14ac:dyDescent="0.15">
      <c r="B12" s="663" t="s">
        <v>249</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128</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139020</v>
      </c>
      <c r="BH12" s="667"/>
      <c r="BI12" s="667"/>
      <c r="BJ12" s="667"/>
      <c r="BK12" s="667"/>
      <c r="BL12" s="667"/>
      <c r="BM12" s="667"/>
      <c r="BN12" s="668"/>
      <c r="BO12" s="669">
        <v>45.7</v>
      </c>
      <c r="BP12" s="669"/>
      <c r="BQ12" s="669"/>
      <c r="BR12" s="669"/>
      <c r="BS12" s="670" t="s">
        <v>128</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115488</v>
      </c>
      <c r="CS12" s="667"/>
      <c r="CT12" s="667"/>
      <c r="CU12" s="667"/>
      <c r="CV12" s="667"/>
      <c r="CW12" s="667"/>
      <c r="CX12" s="667"/>
      <c r="CY12" s="668"/>
      <c r="CZ12" s="669">
        <v>2.4</v>
      </c>
      <c r="DA12" s="669"/>
      <c r="DB12" s="669"/>
      <c r="DC12" s="669"/>
      <c r="DD12" s="675">
        <v>12659</v>
      </c>
      <c r="DE12" s="667"/>
      <c r="DF12" s="667"/>
      <c r="DG12" s="667"/>
      <c r="DH12" s="667"/>
      <c r="DI12" s="667"/>
      <c r="DJ12" s="667"/>
      <c r="DK12" s="667"/>
      <c r="DL12" s="667"/>
      <c r="DM12" s="667"/>
      <c r="DN12" s="667"/>
      <c r="DO12" s="667"/>
      <c r="DP12" s="668"/>
      <c r="DQ12" s="675">
        <v>50616</v>
      </c>
      <c r="DR12" s="667"/>
      <c r="DS12" s="667"/>
      <c r="DT12" s="667"/>
      <c r="DU12" s="667"/>
      <c r="DV12" s="667"/>
      <c r="DW12" s="667"/>
      <c r="DX12" s="667"/>
      <c r="DY12" s="667"/>
      <c r="DZ12" s="667"/>
      <c r="EA12" s="667"/>
      <c r="EB12" s="667"/>
      <c r="EC12" s="676"/>
    </row>
    <row r="13" spans="2:143" ht="11.25" customHeight="1" x14ac:dyDescent="0.15">
      <c r="B13" s="663" t="s">
        <v>252</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122288</v>
      </c>
      <c r="BH13" s="667"/>
      <c r="BI13" s="667"/>
      <c r="BJ13" s="667"/>
      <c r="BK13" s="667"/>
      <c r="BL13" s="667"/>
      <c r="BM13" s="667"/>
      <c r="BN13" s="668"/>
      <c r="BO13" s="669">
        <v>40.200000000000003</v>
      </c>
      <c r="BP13" s="669"/>
      <c r="BQ13" s="669"/>
      <c r="BR13" s="669"/>
      <c r="BS13" s="670" t="s">
        <v>128</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483068</v>
      </c>
      <c r="CS13" s="667"/>
      <c r="CT13" s="667"/>
      <c r="CU13" s="667"/>
      <c r="CV13" s="667"/>
      <c r="CW13" s="667"/>
      <c r="CX13" s="667"/>
      <c r="CY13" s="668"/>
      <c r="CZ13" s="669">
        <v>10.1</v>
      </c>
      <c r="DA13" s="669"/>
      <c r="DB13" s="669"/>
      <c r="DC13" s="669"/>
      <c r="DD13" s="675">
        <v>155909</v>
      </c>
      <c r="DE13" s="667"/>
      <c r="DF13" s="667"/>
      <c r="DG13" s="667"/>
      <c r="DH13" s="667"/>
      <c r="DI13" s="667"/>
      <c r="DJ13" s="667"/>
      <c r="DK13" s="667"/>
      <c r="DL13" s="667"/>
      <c r="DM13" s="667"/>
      <c r="DN13" s="667"/>
      <c r="DO13" s="667"/>
      <c r="DP13" s="668"/>
      <c r="DQ13" s="675">
        <v>331909</v>
      </c>
      <c r="DR13" s="667"/>
      <c r="DS13" s="667"/>
      <c r="DT13" s="667"/>
      <c r="DU13" s="667"/>
      <c r="DV13" s="667"/>
      <c r="DW13" s="667"/>
      <c r="DX13" s="667"/>
      <c r="DY13" s="667"/>
      <c r="DZ13" s="667"/>
      <c r="EA13" s="667"/>
      <c r="EB13" s="667"/>
      <c r="EC13" s="676"/>
    </row>
    <row r="14" spans="2:143" ht="11.25" customHeight="1" x14ac:dyDescent="0.15">
      <c r="B14" s="663" t="s">
        <v>255</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10049</v>
      </c>
      <c r="BH14" s="667"/>
      <c r="BI14" s="667"/>
      <c r="BJ14" s="667"/>
      <c r="BK14" s="667"/>
      <c r="BL14" s="667"/>
      <c r="BM14" s="667"/>
      <c r="BN14" s="668"/>
      <c r="BO14" s="669">
        <v>3.3</v>
      </c>
      <c r="BP14" s="669"/>
      <c r="BQ14" s="669"/>
      <c r="BR14" s="669"/>
      <c r="BS14" s="670" t="s">
        <v>128</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192681</v>
      </c>
      <c r="CS14" s="667"/>
      <c r="CT14" s="667"/>
      <c r="CU14" s="667"/>
      <c r="CV14" s="667"/>
      <c r="CW14" s="667"/>
      <c r="CX14" s="667"/>
      <c r="CY14" s="668"/>
      <c r="CZ14" s="669">
        <v>4</v>
      </c>
      <c r="DA14" s="669"/>
      <c r="DB14" s="669"/>
      <c r="DC14" s="669"/>
      <c r="DD14" s="675">
        <v>6154</v>
      </c>
      <c r="DE14" s="667"/>
      <c r="DF14" s="667"/>
      <c r="DG14" s="667"/>
      <c r="DH14" s="667"/>
      <c r="DI14" s="667"/>
      <c r="DJ14" s="667"/>
      <c r="DK14" s="667"/>
      <c r="DL14" s="667"/>
      <c r="DM14" s="667"/>
      <c r="DN14" s="667"/>
      <c r="DO14" s="667"/>
      <c r="DP14" s="668"/>
      <c r="DQ14" s="675">
        <v>191581</v>
      </c>
      <c r="DR14" s="667"/>
      <c r="DS14" s="667"/>
      <c r="DT14" s="667"/>
      <c r="DU14" s="667"/>
      <c r="DV14" s="667"/>
      <c r="DW14" s="667"/>
      <c r="DX14" s="667"/>
      <c r="DY14" s="667"/>
      <c r="DZ14" s="667"/>
      <c r="EA14" s="667"/>
      <c r="EB14" s="667"/>
      <c r="EC14" s="676"/>
    </row>
    <row r="15" spans="2:143" ht="11.25" customHeight="1" x14ac:dyDescent="0.15">
      <c r="B15" s="663" t="s">
        <v>258</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13498</v>
      </c>
      <c r="BH15" s="667"/>
      <c r="BI15" s="667"/>
      <c r="BJ15" s="667"/>
      <c r="BK15" s="667"/>
      <c r="BL15" s="667"/>
      <c r="BM15" s="667"/>
      <c r="BN15" s="668"/>
      <c r="BO15" s="669">
        <v>4.4000000000000004</v>
      </c>
      <c r="BP15" s="669"/>
      <c r="BQ15" s="669"/>
      <c r="BR15" s="669"/>
      <c r="BS15" s="670" t="s">
        <v>128</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606025</v>
      </c>
      <c r="CS15" s="667"/>
      <c r="CT15" s="667"/>
      <c r="CU15" s="667"/>
      <c r="CV15" s="667"/>
      <c r="CW15" s="667"/>
      <c r="CX15" s="667"/>
      <c r="CY15" s="668"/>
      <c r="CZ15" s="669">
        <v>12.7</v>
      </c>
      <c r="DA15" s="669"/>
      <c r="DB15" s="669"/>
      <c r="DC15" s="669"/>
      <c r="DD15" s="675">
        <v>50802</v>
      </c>
      <c r="DE15" s="667"/>
      <c r="DF15" s="667"/>
      <c r="DG15" s="667"/>
      <c r="DH15" s="667"/>
      <c r="DI15" s="667"/>
      <c r="DJ15" s="667"/>
      <c r="DK15" s="667"/>
      <c r="DL15" s="667"/>
      <c r="DM15" s="667"/>
      <c r="DN15" s="667"/>
      <c r="DO15" s="667"/>
      <c r="DP15" s="668"/>
      <c r="DQ15" s="675">
        <v>488933</v>
      </c>
      <c r="DR15" s="667"/>
      <c r="DS15" s="667"/>
      <c r="DT15" s="667"/>
      <c r="DU15" s="667"/>
      <c r="DV15" s="667"/>
      <c r="DW15" s="667"/>
      <c r="DX15" s="667"/>
      <c r="DY15" s="667"/>
      <c r="DZ15" s="667"/>
      <c r="EA15" s="667"/>
      <c r="EB15" s="667"/>
      <c r="EC15" s="676"/>
    </row>
    <row r="16" spans="2:143" ht="11.25" customHeight="1" x14ac:dyDescent="0.15">
      <c r="B16" s="663" t="s">
        <v>261</v>
      </c>
      <c r="C16" s="664"/>
      <c r="D16" s="664"/>
      <c r="E16" s="664"/>
      <c r="F16" s="664"/>
      <c r="G16" s="664"/>
      <c r="H16" s="664"/>
      <c r="I16" s="664"/>
      <c r="J16" s="664"/>
      <c r="K16" s="664"/>
      <c r="L16" s="664"/>
      <c r="M16" s="664"/>
      <c r="N16" s="664"/>
      <c r="O16" s="664"/>
      <c r="P16" s="664"/>
      <c r="Q16" s="665"/>
      <c r="R16" s="666">
        <v>5010</v>
      </c>
      <c r="S16" s="667"/>
      <c r="T16" s="667"/>
      <c r="U16" s="667"/>
      <c r="V16" s="667"/>
      <c r="W16" s="667"/>
      <c r="X16" s="667"/>
      <c r="Y16" s="668"/>
      <c r="Z16" s="669">
        <v>0.1</v>
      </c>
      <c r="AA16" s="669"/>
      <c r="AB16" s="669"/>
      <c r="AC16" s="669"/>
      <c r="AD16" s="670">
        <v>5010</v>
      </c>
      <c r="AE16" s="670"/>
      <c r="AF16" s="670"/>
      <c r="AG16" s="670"/>
      <c r="AH16" s="670"/>
      <c r="AI16" s="670"/>
      <c r="AJ16" s="670"/>
      <c r="AK16" s="670"/>
      <c r="AL16" s="671">
        <v>0.2</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t="s">
        <v>128</v>
      </c>
      <c r="CS16" s="667"/>
      <c r="CT16" s="667"/>
      <c r="CU16" s="667"/>
      <c r="CV16" s="667"/>
      <c r="CW16" s="667"/>
      <c r="CX16" s="667"/>
      <c r="CY16" s="668"/>
      <c r="CZ16" s="669" t="s">
        <v>128</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15">
      <c r="B17" s="663" t="s">
        <v>264</v>
      </c>
      <c r="C17" s="664"/>
      <c r="D17" s="664"/>
      <c r="E17" s="664"/>
      <c r="F17" s="664"/>
      <c r="G17" s="664"/>
      <c r="H17" s="664"/>
      <c r="I17" s="664"/>
      <c r="J17" s="664"/>
      <c r="K17" s="664"/>
      <c r="L17" s="664"/>
      <c r="M17" s="664"/>
      <c r="N17" s="664"/>
      <c r="O17" s="664"/>
      <c r="P17" s="664"/>
      <c r="Q17" s="665"/>
      <c r="R17" s="666">
        <v>2678</v>
      </c>
      <c r="S17" s="667"/>
      <c r="T17" s="667"/>
      <c r="U17" s="667"/>
      <c r="V17" s="667"/>
      <c r="W17" s="667"/>
      <c r="X17" s="667"/>
      <c r="Y17" s="668"/>
      <c r="Z17" s="669">
        <v>0.1</v>
      </c>
      <c r="AA17" s="669"/>
      <c r="AB17" s="669"/>
      <c r="AC17" s="669"/>
      <c r="AD17" s="670">
        <v>2678</v>
      </c>
      <c r="AE17" s="670"/>
      <c r="AF17" s="670"/>
      <c r="AG17" s="670"/>
      <c r="AH17" s="670"/>
      <c r="AI17" s="670"/>
      <c r="AJ17" s="670"/>
      <c r="AK17" s="670"/>
      <c r="AL17" s="671">
        <v>0.1</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531866</v>
      </c>
      <c r="CS17" s="667"/>
      <c r="CT17" s="667"/>
      <c r="CU17" s="667"/>
      <c r="CV17" s="667"/>
      <c r="CW17" s="667"/>
      <c r="CX17" s="667"/>
      <c r="CY17" s="668"/>
      <c r="CZ17" s="669">
        <v>11.1</v>
      </c>
      <c r="DA17" s="669"/>
      <c r="DB17" s="669"/>
      <c r="DC17" s="669"/>
      <c r="DD17" s="675" t="s">
        <v>128</v>
      </c>
      <c r="DE17" s="667"/>
      <c r="DF17" s="667"/>
      <c r="DG17" s="667"/>
      <c r="DH17" s="667"/>
      <c r="DI17" s="667"/>
      <c r="DJ17" s="667"/>
      <c r="DK17" s="667"/>
      <c r="DL17" s="667"/>
      <c r="DM17" s="667"/>
      <c r="DN17" s="667"/>
      <c r="DO17" s="667"/>
      <c r="DP17" s="668"/>
      <c r="DQ17" s="675">
        <v>521062</v>
      </c>
      <c r="DR17" s="667"/>
      <c r="DS17" s="667"/>
      <c r="DT17" s="667"/>
      <c r="DU17" s="667"/>
      <c r="DV17" s="667"/>
      <c r="DW17" s="667"/>
      <c r="DX17" s="667"/>
      <c r="DY17" s="667"/>
      <c r="DZ17" s="667"/>
      <c r="EA17" s="667"/>
      <c r="EB17" s="667"/>
      <c r="EC17" s="676"/>
    </row>
    <row r="18" spans="2:133" ht="11.25" customHeight="1" x14ac:dyDescent="0.15">
      <c r="B18" s="663" t="s">
        <v>267</v>
      </c>
      <c r="C18" s="664"/>
      <c r="D18" s="664"/>
      <c r="E18" s="664"/>
      <c r="F18" s="664"/>
      <c r="G18" s="664"/>
      <c r="H18" s="664"/>
      <c r="I18" s="664"/>
      <c r="J18" s="664"/>
      <c r="K18" s="664"/>
      <c r="L18" s="664"/>
      <c r="M18" s="664"/>
      <c r="N18" s="664"/>
      <c r="O18" s="664"/>
      <c r="P18" s="664"/>
      <c r="Q18" s="665"/>
      <c r="R18" s="666">
        <v>7572</v>
      </c>
      <c r="S18" s="667"/>
      <c r="T18" s="667"/>
      <c r="U18" s="667"/>
      <c r="V18" s="667"/>
      <c r="W18" s="667"/>
      <c r="X18" s="667"/>
      <c r="Y18" s="668"/>
      <c r="Z18" s="669">
        <v>0.2</v>
      </c>
      <c r="AA18" s="669"/>
      <c r="AB18" s="669"/>
      <c r="AC18" s="669"/>
      <c r="AD18" s="670">
        <v>7572</v>
      </c>
      <c r="AE18" s="670"/>
      <c r="AF18" s="670"/>
      <c r="AG18" s="670"/>
      <c r="AH18" s="670"/>
      <c r="AI18" s="670"/>
      <c r="AJ18" s="670"/>
      <c r="AK18" s="670"/>
      <c r="AL18" s="671">
        <v>0.20000000298023224</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v>149</v>
      </c>
      <c r="CS18" s="667"/>
      <c r="CT18" s="667"/>
      <c r="CU18" s="667"/>
      <c r="CV18" s="667"/>
      <c r="CW18" s="667"/>
      <c r="CX18" s="667"/>
      <c r="CY18" s="668"/>
      <c r="CZ18" s="669">
        <v>0</v>
      </c>
      <c r="DA18" s="669"/>
      <c r="DB18" s="669"/>
      <c r="DC18" s="669"/>
      <c r="DD18" s="675">
        <v>149</v>
      </c>
      <c r="DE18" s="667"/>
      <c r="DF18" s="667"/>
      <c r="DG18" s="667"/>
      <c r="DH18" s="667"/>
      <c r="DI18" s="667"/>
      <c r="DJ18" s="667"/>
      <c r="DK18" s="667"/>
      <c r="DL18" s="667"/>
      <c r="DM18" s="667"/>
      <c r="DN18" s="667"/>
      <c r="DO18" s="667"/>
      <c r="DP18" s="668"/>
      <c r="DQ18" s="675">
        <v>149</v>
      </c>
      <c r="DR18" s="667"/>
      <c r="DS18" s="667"/>
      <c r="DT18" s="667"/>
      <c r="DU18" s="667"/>
      <c r="DV18" s="667"/>
      <c r="DW18" s="667"/>
      <c r="DX18" s="667"/>
      <c r="DY18" s="667"/>
      <c r="DZ18" s="667"/>
      <c r="EA18" s="667"/>
      <c r="EB18" s="667"/>
      <c r="EC18" s="676"/>
    </row>
    <row r="19" spans="2:133" ht="11.25" customHeight="1" x14ac:dyDescent="0.15">
      <c r="B19" s="663" t="s">
        <v>270</v>
      </c>
      <c r="C19" s="664"/>
      <c r="D19" s="664"/>
      <c r="E19" s="664"/>
      <c r="F19" s="664"/>
      <c r="G19" s="664"/>
      <c r="H19" s="664"/>
      <c r="I19" s="664"/>
      <c r="J19" s="664"/>
      <c r="K19" s="664"/>
      <c r="L19" s="664"/>
      <c r="M19" s="664"/>
      <c r="N19" s="664"/>
      <c r="O19" s="664"/>
      <c r="P19" s="664"/>
      <c r="Q19" s="665"/>
      <c r="R19" s="666">
        <v>891</v>
      </c>
      <c r="S19" s="667"/>
      <c r="T19" s="667"/>
      <c r="U19" s="667"/>
      <c r="V19" s="667"/>
      <c r="W19" s="667"/>
      <c r="X19" s="667"/>
      <c r="Y19" s="668"/>
      <c r="Z19" s="669">
        <v>0</v>
      </c>
      <c r="AA19" s="669"/>
      <c r="AB19" s="669"/>
      <c r="AC19" s="669"/>
      <c r="AD19" s="670">
        <v>891</v>
      </c>
      <c r="AE19" s="670"/>
      <c r="AF19" s="670"/>
      <c r="AG19" s="670"/>
      <c r="AH19" s="670"/>
      <c r="AI19" s="670"/>
      <c r="AJ19" s="670"/>
      <c r="AK19" s="670"/>
      <c r="AL19" s="671">
        <v>0</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5752</v>
      </c>
      <c r="BH19" s="667"/>
      <c r="BI19" s="667"/>
      <c r="BJ19" s="667"/>
      <c r="BK19" s="667"/>
      <c r="BL19" s="667"/>
      <c r="BM19" s="667"/>
      <c r="BN19" s="668"/>
      <c r="BO19" s="669">
        <v>1.9</v>
      </c>
      <c r="BP19" s="669"/>
      <c r="BQ19" s="669"/>
      <c r="BR19" s="669"/>
      <c r="BS19" s="670" t="s">
        <v>128</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273</v>
      </c>
      <c r="C20" s="664"/>
      <c r="D20" s="664"/>
      <c r="E20" s="664"/>
      <c r="F20" s="664"/>
      <c r="G20" s="664"/>
      <c r="H20" s="664"/>
      <c r="I20" s="664"/>
      <c r="J20" s="664"/>
      <c r="K20" s="664"/>
      <c r="L20" s="664"/>
      <c r="M20" s="664"/>
      <c r="N20" s="664"/>
      <c r="O20" s="664"/>
      <c r="P20" s="664"/>
      <c r="Q20" s="665"/>
      <c r="R20" s="666">
        <v>1392</v>
      </c>
      <c r="S20" s="667"/>
      <c r="T20" s="667"/>
      <c r="U20" s="667"/>
      <c r="V20" s="667"/>
      <c r="W20" s="667"/>
      <c r="X20" s="667"/>
      <c r="Y20" s="668"/>
      <c r="Z20" s="669">
        <v>0</v>
      </c>
      <c r="AA20" s="669"/>
      <c r="AB20" s="669"/>
      <c r="AC20" s="669"/>
      <c r="AD20" s="670">
        <v>1392</v>
      </c>
      <c r="AE20" s="670"/>
      <c r="AF20" s="670"/>
      <c r="AG20" s="670"/>
      <c r="AH20" s="670"/>
      <c r="AI20" s="670"/>
      <c r="AJ20" s="670"/>
      <c r="AK20" s="670"/>
      <c r="AL20" s="671">
        <v>0</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5752</v>
      </c>
      <c r="BH20" s="667"/>
      <c r="BI20" s="667"/>
      <c r="BJ20" s="667"/>
      <c r="BK20" s="667"/>
      <c r="BL20" s="667"/>
      <c r="BM20" s="667"/>
      <c r="BN20" s="668"/>
      <c r="BO20" s="669">
        <v>1.9</v>
      </c>
      <c r="BP20" s="669"/>
      <c r="BQ20" s="669"/>
      <c r="BR20" s="669"/>
      <c r="BS20" s="670" t="s">
        <v>128</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4782121</v>
      </c>
      <c r="CS20" s="667"/>
      <c r="CT20" s="667"/>
      <c r="CU20" s="667"/>
      <c r="CV20" s="667"/>
      <c r="CW20" s="667"/>
      <c r="CX20" s="667"/>
      <c r="CY20" s="668"/>
      <c r="CZ20" s="669">
        <v>100</v>
      </c>
      <c r="DA20" s="669"/>
      <c r="DB20" s="669"/>
      <c r="DC20" s="669"/>
      <c r="DD20" s="675">
        <v>921864</v>
      </c>
      <c r="DE20" s="667"/>
      <c r="DF20" s="667"/>
      <c r="DG20" s="667"/>
      <c r="DH20" s="667"/>
      <c r="DI20" s="667"/>
      <c r="DJ20" s="667"/>
      <c r="DK20" s="667"/>
      <c r="DL20" s="667"/>
      <c r="DM20" s="667"/>
      <c r="DN20" s="667"/>
      <c r="DO20" s="667"/>
      <c r="DP20" s="668"/>
      <c r="DQ20" s="675">
        <v>3350999</v>
      </c>
      <c r="DR20" s="667"/>
      <c r="DS20" s="667"/>
      <c r="DT20" s="667"/>
      <c r="DU20" s="667"/>
      <c r="DV20" s="667"/>
      <c r="DW20" s="667"/>
      <c r="DX20" s="667"/>
      <c r="DY20" s="667"/>
      <c r="DZ20" s="667"/>
      <c r="EA20" s="667"/>
      <c r="EB20" s="667"/>
      <c r="EC20" s="676"/>
    </row>
    <row r="21" spans="2:133" ht="11.25" customHeight="1" x14ac:dyDescent="0.15">
      <c r="B21" s="663" t="s">
        <v>276</v>
      </c>
      <c r="C21" s="664"/>
      <c r="D21" s="664"/>
      <c r="E21" s="664"/>
      <c r="F21" s="664"/>
      <c r="G21" s="664"/>
      <c r="H21" s="664"/>
      <c r="I21" s="664"/>
      <c r="J21" s="664"/>
      <c r="K21" s="664"/>
      <c r="L21" s="664"/>
      <c r="M21" s="664"/>
      <c r="N21" s="664"/>
      <c r="O21" s="664"/>
      <c r="P21" s="664"/>
      <c r="Q21" s="665"/>
      <c r="R21" s="666">
        <v>165</v>
      </c>
      <c r="S21" s="667"/>
      <c r="T21" s="667"/>
      <c r="U21" s="667"/>
      <c r="V21" s="667"/>
      <c r="W21" s="667"/>
      <c r="X21" s="667"/>
      <c r="Y21" s="668"/>
      <c r="Z21" s="669">
        <v>0</v>
      </c>
      <c r="AA21" s="669"/>
      <c r="AB21" s="669"/>
      <c r="AC21" s="669"/>
      <c r="AD21" s="670">
        <v>165</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v>5752</v>
      </c>
      <c r="BH21" s="667"/>
      <c r="BI21" s="667"/>
      <c r="BJ21" s="667"/>
      <c r="BK21" s="667"/>
      <c r="BL21" s="667"/>
      <c r="BM21" s="667"/>
      <c r="BN21" s="668"/>
      <c r="BO21" s="669">
        <v>1.9</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278</v>
      </c>
      <c r="C22" s="703"/>
      <c r="D22" s="703"/>
      <c r="E22" s="703"/>
      <c r="F22" s="703"/>
      <c r="G22" s="703"/>
      <c r="H22" s="703"/>
      <c r="I22" s="703"/>
      <c r="J22" s="703"/>
      <c r="K22" s="703"/>
      <c r="L22" s="703"/>
      <c r="M22" s="703"/>
      <c r="N22" s="703"/>
      <c r="O22" s="703"/>
      <c r="P22" s="703"/>
      <c r="Q22" s="704"/>
      <c r="R22" s="666">
        <v>5124</v>
      </c>
      <c r="S22" s="667"/>
      <c r="T22" s="667"/>
      <c r="U22" s="667"/>
      <c r="V22" s="667"/>
      <c r="W22" s="667"/>
      <c r="X22" s="667"/>
      <c r="Y22" s="668"/>
      <c r="Z22" s="669">
        <v>0.1</v>
      </c>
      <c r="AA22" s="669"/>
      <c r="AB22" s="669"/>
      <c r="AC22" s="669"/>
      <c r="AD22" s="670">
        <v>5124</v>
      </c>
      <c r="AE22" s="670"/>
      <c r="AF22" s="670"/>
      <c r="AG22" s="670"/>
      <c r="AH22" s="670"/>
      <c r="AI22" s="670"/>
      <c r="AJ22" s="670"/>
      <c r="AK22" s="670"/>
      <c r="AL22" s="671">
        <v>0.20000000298023224</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281</v>
      </c>
      <c r="C23" s="664"/>
      <c r="D23" s="664"/>
      <c r="E23" s="664"/>
      <c r="F23" s="664"/>
      <c r="G23" s="664"/>
      <c r="H23" s="664"/>
      <c r="I23" s="664"/>
      <c r="J23" s="664"/>
      <c r="K23" s="664"/>
      <c r="L23" s="664"/>
      <c r="M23" s="664"/>
      <c r="N23" s="664"/>
      <c r="O23" s="664"/>
      <c r="P23" s="664"/>
      <c r="Q23" s="665"/>
      <c r="R23" s="666">
        <v>2784946</v>
      </c>
      <c r="S23" s="667"/>
      <c r="T23" s="667"/>
      <c r="U23" s="667"/>
      <c r="V23" s="667"/>
      <c r="W23" s="667"/>
      <c r="X23" s="667"/>
      <c r="Y23" s="668"/>
      <c r="Z23" s="669">
        <v>56.6</v>
      </c>
      <c r="AA23" s="669"/>
      <c r="AB23" s="669"/>
      <c r="AC23" s="669"/>
      <c r="AD23" s="670">
        <v>2570078</v>
      </c>
      <c r="AE23" s="670"/>
      <c r="AF23" s="670"/>
      <c r="AG23" s="670"/>
      <c r="AH23" s="670"/>
      <c r="AI23" s="670"/>
      <c r="AJ23" s="670"/>
      <c r="AK23" s="670"/>
      <c r="AL23" s="671">
        <v>83.1</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697" t="s">
        <v>286</v>
      </c>
      <c r="DM23" s="698"/>
      <c r="DN23" s="698"/>
      <c r="DO23" s="698"/>
      <c r="DP23" s="698"/>
      <c r="DQ23" s="698"/>
      <c r="DR23" s="698"/>
      <c r="DS23" s="698"/>
      <c r="DT23" s="698"/>
      <c r="DU23" s="698"/>
      <c r="DV23" s="699"/>
      <c r="DW23" s="648" t="s">
        <v>287</v>
      </c>
      <c r="DX23" s="649"/>
      <c r="DY23" s="649"/>
      <c r="DZ23" s="649"/>
      <c r="EA23" s="649"/>
      <c r="EB23" s="649"/>
      <c r="EC23" s="650"/>
    </row>
    <row r="24" spans="2:133" ht="11.25" customHeight="1" x14ac:dyDescent="0.15">
      <c r="B24" s="663" t="s">
        <v>288</v>
      </c>
      <c r="C24" s="664"/>
      <c r="D24" s="664"/>
      <c r="E24" s="664"/>
      <c r="F24" s="664"/>
      <c r="G24" s="664"/>
      <c r="H24" s="664"/>
      <c r="I24" s="664"/>
      <c r="J24" s="664"/>
      <c r="K24" s="664"/>
      <c r="L24" s="664"/>
      <c r="M24" s="664"/>
      <c r="N24" s="664"/>
      <c r="O24" s="664"/>
      <c r="P24" s="664"/>
      <c r="Q24" s="665"/>
      <c r="R24" s="666">
        <v>2570078</v>
      </c>
      <c r="S24" s="667"/>
      <c r="T24" s="667"/>
      <c r="U24" s="667"/>
      <c r="V24" s="667"/>
      <c r="W24" s="667"/>
      <c r="X24" s="667"/>
      <c r="Y24" s="668"/>
      <c r="Z24" s="669">
        <v>52.3</v>
      </c>
      <c r="AA24" s="669"/>
      <c r="AB24" s="669"/>
      <c r="AC24" s="669"/>
      <c r="AD24" s="670">
        <v>2570078</v>
      </c>
      <c r="AE24" s="670"/>
      <c r="AF24" s="670"/>
      <c r="AG24" s="670"/>
      <c r="AH24" s="670"/>
      <c r="AI24" s="670"/>
      <c r="AJ24" s="670"/>
      <c r="AK24" s="670"/>
      <c r="AL24" s="671">
        <v>83.1</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1675597</v>
      </c>
      <c r="CS24" s="656"/>
      <c r="CT24" s="656"/>
      <c r="CU24" s="656"/>
      <c r="CV24" s="656"/>
      <c r="CW24" s="656"/>
      <c r="CX24" s="656"/>
      <c r="CY24" s="657"/>
      <c r="CZ24" s="660">
        <v>35</v>
      </c>
      <c r="DA24" s="661"/>
      <c r="DB24" s="661"/>
      <c r="DC24" s="680"/>
      <c r="DD24" s="705">
        <v>1348842</v>
      </c>
      <c r="DE24" s="656"/>
      <c r="DF24" s="656"/>
      <c r="DG24" s="656"/>
      <c r="DH24" s="656"/>
      <c r="DI24" s="656"/>
      <c r="DJ24" s="656"/>
      <c r="DK24" s="657"/>
      <c r="DL24" s="705">
        <v>1306971</v>
      </c>
      <c r="DM24" s="656"/>
      <c r="DN24" s="656"/>
      <c r="DO24" s="656"/>
      <c r="DP24" s="656"/>
      <c r="DQ24" s="656"/>
      <c r="DR24" s="656"/>
      <c r="DS24" s="656"/>
      <c r="DT24" s="656"/>
      <c r="DU24" s="656"/>
      <c r="DV24" s="657"/>
      <c r="DW24" s="660">
        <v>41</v>
      </c>
      <c r="DX24" s="661"/>
      <c r="DY24" s="661"/>
      <c r="DZ24" s="661"/>
      <c r="EA24" s="661"/>
      <c r="EB24" s="661"/>
      <c r="EC24" s="662"/>
    </row>
    <row r="25" spans="2:133" ht="11.25" customHeight="1" x14ac:dyDescent="0.15">
      <c r="B25" s="663" t="s">
        <v>291</v>
      </c>
      <c r="C25" s="664"/>
      <c r="D25" s="664"/>
      <c r="E25" s="664"/>
      <c r="F25" s="664"/>
      <c r="G25" s="664"/>
      <c r="H25" s="664"/>
      <c r="I25" s="664"/>
      <c r="J25" s="664"/>
      <c r="K25" s="664"/>
      <c r="L25" s="664"/>
      <c r="M25" s="664"/>
      <c r="N25" s="664"/>
      <c r="O25" s="664"/>
      <c r="P25" s="664"/>
      <c r="Q25" s="665"/>
      <c r="R25" s="666">
        <v>214848</v>
      </c>
      <c r="S25" s="667"/>
      <c r="T25" s="667"/>
      <c r="U25" s="667"/>
      <c r="V25" s="667"/>
      <c r="W25" s="667"/>
      <c r="X25" s="667"/>
      <c r="Y25" s="668"/>
      <c r="Z25" s="669">
        <v>4.4000000000000004</v>
      </c>
      <c r="AA25" s="669"/>
      <c r="AB25" s="669"/>
      <c r="AC25" s="669"/>
      <c r="AD25" s="670" t="s">
        <v>128</v>
      </c>
      <c r="AE25" s="670"/>
      <c r="AF25" s="670"/>
      <c r="AG25" s="670"/>
      <c r="AH25" s="670"/>
      <c r="AI25" s="670"/>
      <c r="AJ25" s="670"/>
      <c r="AK25" s="670"/>
      <c r="AL25" s="671" t="s">
        <v>128</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707599</v>
      </c>
      <c r="CS25" s="706"/>
      <c r="CT25" s="706"/>
      <c r="CU25" s="706"/>
      <c r="CV25" s="706"/>
      <c r="CW25" s="706"/>
      <c r="CX25" s="706"/>
      <c r="CY25" s="707"/>
      <c r="CZ25" s="671">
        <v>14.8</v>
      </c>
      <c r="DA25" s="700"/>
      <c r="DB25" s="700"/>
      <c r="DC25" s="708"/>
      <c r="DD25" s="675">
        <v>669326</v>
      </c>
      <c r="DE25" s="706"/>
      <c r="DF25" s="706"/>
      <c r="DG25" s="706"/>
      <c r="DH25" s="706"/>
      <c r="DI25" s="706"/>
      <c r="DJ25" s="706"/>
      <c r="DK25" s="707"/>
      <c r="DL25" s="675">
        <v>669326</v>
      </c>
      <c r="DM25" s="706"/>
      <c r="DN25" s="706"/>
      <c r="DO25" s="706"/>
      <c r="DP25" s="706"/>
      <c r="DQ25" s="706"/>
      <c r="DR25" s="706"/>
      <c r="DS25" s="706"/>
      <c r="DT25" s="706"/>
      <c r="DU25" s="706"/>
      <c r="DV25" s="707"/>
      <c r="DW25" s="671">
        <v>21</v>
      </c>
      <c r="DX25" s="700"/>
      <c r="DY25" s="700"/>
      <c r="DZ25" s="700"/>
      <c r="EA25" s="700"/>
      <c r="EB25" s="700"/>
      <c r="EC25" s="701"/>
    </row>
    <row r="26" spans="2:133" ht="11.25" customHeight="1" x14ac:dyDescent="0.15">
      <c r="B26" s="663" t="s">
        <v>294</v>
      </c>
      <c r="C26" s="664"/>
      <c r="D26" s="664"/>
      <c r="E26" s="664"/>
      <c r="F26" s="664"/>
      <c r="G26" s="664"/>
      <c r="H26" s="664"/>
      <c r="I26" s="664"/>
      <c r="J26" s="664"/>
      <c r="K26" s="664"/>
      <c r="L26" s="664"/>
      <c r="M26" s="664"/>
      <c r="N26" s="664"/>
      <c r="O26" s="664"/>
      <c r="P26" s="664"/>
      <c r="Q26" s="665"/>
      <c r="R26" s="666">
        <v>20</v>
      </c>
      <c r="S26" s="667"/>
      <c r="T26" s="667"/>
      <c r="U26" s="667"/>
      <c r="V26" s="667"/>
      <c r="W26" s="667"/>
      <c r="X26" s="667"/>
      <c r="Y26" s="668"/>
      <c r="Z26" s="669">
        <v>0</v>
      </c>
      <c r="AA26" s="669"/>
      <c r="AB26" s="669"/>
      <c r="AC26" s="669"/>
      <c r="AD26" s="670" t="s">
        <v>128</v>
      </c>
      <c r="AE26" s="670"/>
      <c r="AF26" s="670"/>
      <c r="AG26" s="670"/>
      <c r="AH26" s="670"/>
      <c r="AI26" s="670"/>
      <c r="AJ26" s="670"/>
      <c r="AK26" s="670"/>
      <c r="AL26" s="671" t="s">
        <v>128</v>
      </c>
      <c r="AM26" s="672"/>
      <c r="AN26" s="672"/>
      <c r="AO26" s="673"/>
      <c r="AP26" s="685" t="s">
        <v>295</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401002</v>
      </c>
      <c r="CS26" s="667"/>
      <c r="CT26" s="667"/>
      <c r="CU26" s="667"/>
      <c r="CV26" s="667"/>
      <c r="CW26" s="667"/>
      <c r="CX26" s="667"/>
      <c r="CY26" s="668"/>
      <c r="CZ26" s="671">
        <v>8.4</v>
      </c>
      <c r="DA26" s="700"/>
      <c r="DB26" s="700"/>
      <c r="DC26" s="708"/>
      <c r="DD26" s="675">
        <v>381322</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15">
      <c r="B27" s="663" t="s">
        <v>297</v>
      </c>
      <c r="C27" s="664"/>
      <c r="D27" s="664"/>
      <c r="E27" s="664"/>
      <c r="F27" s="664"/>
      <c r="G27" s="664"/>
      <c r="H27" s="664"/>
      <c r="I27" s="664"/>
      <c r="J27" s="664"/>
      <c r="K27" s="664"/>
      <c r="L27" s="664"/>
      <c r="M27" s="664"/>
      <c r="N27" s="664"/>
      <c r="O27" s="664"/>
      <c r="P27" s="664"/>
      <c r="Q27" s="665"/>
      <c r="R27" s="666">
        <v>3273714</v>
      </c>
      <c r="S27" s="667"/>
      <c r="T27" s="667"/>
      <c r="U27" s="667"/>
      <c r="V27" s="667"/>
      <c r="W27" s="667"/>
      <c r="X27" s="667"/>
      <c r="Y27" s="668"/>
      <c r="Z27" s="669">
        <v>66.599999999999994</v>
      </c>
      <c r="AA27" s="669"/>
      <c r="AB27" s="669"/>
      <c r="AC27" s="669"/>
      <c r="AD27" s="670">
        <v>3058846</v>
      </c>
      <c r="AE27" s="670"/>
      <c r="AF27" s="670"/>
      <c r="AG27" s="670"/>
      <c r="AH27" s="670"/>
      <c r="AI27" s="670"/>
      <c r="AJ27" s="670"/>
      <c r="AK27" s="670"/>
      <c r="AL27" s="671">
        <v>98.900001525878906</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304044</v>
      </c>
      <c r="BH27" s="667"/>
      <c r="BI27" s="667"/>
      <c r="BJ27" s="667"/>
      <c r="BK27" s="667"/>
      <c r="BL27" s="667"/>
      <c r="BM27" s="667"/>
      <c r="BN27" s="668"/>
      <c r="BO27" s="669">
        <v>100</v>
      </c>
      <c r="BP27" s="669"/>
      <c r="BQ27" s="669"/>
      <c r="BR27" s="669"/>
      <c r="BS27" s="670">
        <v>3186</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436132</v>
      </c>
      <c r="CS27" s="706"/>
      <c r="CT27" s="706"/>
      <c r="CU27" s="706"/>
      <c r="CV27" s="706"/>
      <c r="CW27" s="706"/>
      <c r="CX27" s="706"/>
      <c r="CY27" s="707"/>
      <c r="CZ27" s="671">
        <v>9.1</v>
      </c>
      <c r="DA27" s="700"/>
      <c r="DB27" s="700"/>
      <c r="DC27" s="708"/>
      <c r="DD27" s="675">
        <v>158454</v>
      </c>
      <c r="DE27" s="706"/>
      <c r="DF27" s="706"/>
      <c r="DG27" s="706"/>
      <c r="DH27" s="706"/>
      <c r="DI27" s="706"/>
      <c r="DJ27" s="706"/>
      <c r="DK27" s="707"/>
      <c r="DL27" s="675">
        <v>116583</v>
      </c>
      <c r="DM27" s="706"/>
      <c r="DN27" s="706"/>
      <c r="DO27" s="706"/>
      <c r="DP27" s="706"/>
      <c r="DQ27" s="706"/>
      <c r="DR27" s="706"/>
      <c r="DS27" s="706"/>
      <c r="DT27" s="706"/>
      <c r="DU27" s="706"/>
      <c r="DV27" s="707"/>
      <c r="DW27" s="671">
        <v>3.7</v>
      </c>
      <c r="DX27" s="700"/>
      <c r="DY27" s="700"/>
      <c r="DZ27" s="700"/>
      <c r="EA27" s="700"/>
      <c r="EB27" s="700"/>
      <c r="EC27" s="701"/>
    </row>
    <row r="28" spans="2:133" ht="11.25" customHeight="1" x14ac:dyDescent="0.15">
      <c r="B28" s="663" t="s">
        <v>300</v>
      </c>
      <c r="C28" s="664"/>
      <c r="D28" s="664"/>
      <c r="E28" s="664"/>
      <c r="F28" s="664"/>
      <c r="G28" s="664"/>
      <c r="H28" s="664"/>
      <c r="I28" s="664"/>
      <c r="J28" s="664"/>
      <c r="K28" s="664"/>
      <c r="L28" s="664"/>
      <c r="M28" s="664"/>
      <c r="N28" s="664"/>
      <c r="O28" s="664"/>
      <c r="P28" s="664"/>
      <c r="Q28" s="665"/>
      <c r="R28" s="666" t="s">
        <v>128</v>
      </c>
      <c r="S28" s="667"/>
      <c r="T28" s="667"/>
      <c r="U28" s="667"/>
      <c r="V28" s="667"/>
      <c r="W28" s="667"/>
      <c r="X28" s="667"/>
      <c r="Y28" s="668"/>
      <c r="Z28" s="669" t="s">
        <v>128</v>
      </c>
      <c r="AA28" s="669"/>
      <c r="AB28" s="669"/>
      <c r="AC28" s="669"/>
      <c r="AD28" s="670" t="s">
        <v>128</v>
      </c>
      <c r="AE28" s="670"/>
      <c r="AF28" s="670"/>
      <c r="AG28" s="670"/>
      <c r="AH28" s="670"/>
      <c r="AI28" s="670"/>
      <c r="AJ28" s="670"/>
      <c r="AK28" s="670"/>
      <c r="AL28" s="671" t="s">
        <v>128</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531866</v>
      </c>
      <c r="CS28" s="667"/>
      <c r="CT28" s="667"/>
      <c r="CU28" s="667"/>
      <c r="CV28" s="667"/>
      <c r="CW28" s="667"/>
      <c r="CX28" s="667"/>
      <c r="CY28" s="668"/>
      <c r="CZ28" s="671">
        <v>11.1</v>
      </c>
      <c r="DA28" s="700"/>
      <c r="DB28" s="700"/>
      <c r="DC28" s="708"/>
      <c r="DD28" s="675">
        <v>521062</v>
      </c>
      <c r="DE28" s="667"/>
      <c r="DF28" s="667"/>
      <c r="DG28" s="667"/>
      <c r="DH28" s="667"/>
      <c r="DI28" s="667"/>
      <c r="DJ28" s="667"/>
      <c r="DK28" s="668"/>
      <c r="DL28" s="675">
        <v>521062</v>
      </c>
      <c r="DM28" s="667"/>
      <c r="DN28" s="667"/>
      <c r="DO28" s="667"/>
      <c r="DP28" s="667"/>
      <c r="DQ28" s="667"/>
      <c r="DR28" s="667"/>
      <c r="DS28" s="667"/>
      <c r="DT28" s="667"/>
      <c r="DU28" s="667"/>
      <c r="DV28" s="668"/>
      <c r="DW28" s="671">
        <v>16.3</v>
      </c>
      <c r="DX28" s="700"/>
      <c r="DY28" s="700"/>
      <c r="DZ28" s="700"/>
      <c r="EA28" s="700"/>
      <c r="EB28" s="700"/>
      <c r="EC28" s="701"/>
    </row>
    <row r="29" spans="2:133" ht="11.25" customHeight="1" x14ac:dyDescent="0.15">
      <c r="B29" s="663" t="s">
        <v>302</v>
      </c>
      <c r="C29" s="664"/>
      <c r="D29" s="664"/>
      <c r="E29" s="664"/>
      <c r="F29" s="664"/>
      <c r="G29" s="664"/>
      <c r="H29" s="664"/>
      <c r="I29" s="664"/>
      <c r="J29" s="664"/>
      <c r="K29" s="664"/>
      <c r="L29" s="664"/>
      <c r="M29" s="664"/>
      <c r="N29" s="664"/>
      <c r="O29" s="664"/>
      <c r="P29" s="664"/>
      <c r="Q29" s="665"/>
      <c r="R29" s="666">
        <v>55120</v>
      </c>
      <c r="S29" s="667"/>
      <c r="T29" s="667"/>
      <c r="U29" s="667"/>
      <c r="V29" s="667"/>
      <c r="W29" s="667"/>
      <c r="X29" s="667"/>
      <c r="Y29" s="668"/>
      <c r="Z29" s="669">
        <v>1.1000000000000001</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70</v>
      </c>
      <c r="CG29" s="682"/>
      <c r="CH29" s="682"/>
      <c r="CI29" s="682"/>
      <c r="CJ29" s="682"/>
      <c r="CK29" s="682"/>
      <c r="CL29" s="682"/>
      <c r="CM29" s="682"/>
      <c r="CN29" s="682"/>
      <c r="CO29" s="682"/>
      <c r="CP29" s="682"/>
      <c r="CQ29" s="683"/>
      <c r="CR29" s="666">
        <v>531644</v>
      </c>
      <c r="CS29" s="706"/>
      <c r="CT29" s="706"/>
      <c r="CU29" s="706"/>
      <c r="CV29" s="706"/>
      <c r="CW29" s="706"/>
      <c r="CX29" s="706"/>
      <c r="CY29" s="707"/>
      <c r="CZ29" s="671">
        <v>11.1</v>
      </c>
      <c r="DA29" s="700"/>
      <c r="DB29" s="700"/>
      <c r="DC29" s="708"/>
      <c r="DD29" s="675">
        <v>520840</v>
      </c>
      <c r="DE29" s="706"/>
      <c r="DF29" s="706"/>
      <c r="DG29" s="706"/>
      <c r="DH29" s="706"/>
      <c r="DI29" s="706"/>
      <c r="DJ29" s="706"/>
      <c r="DK29" s="707"/>
      <c r="DL29" s="675">
        <v>520840</v>
      </c>
      <c r="DM29" s="706"/>
      <c r="DN29" s="706"/>
      <c r="DO29" s="706"/>
      <c r="DP29" s="706"/>
      <c r="DQ29" s="706"/>
      <c r="DR29" s="706"/>
      <c r="DS29" s="706"/>
      <c r="DT29" s="706"/>
      <c r="DU29" s="706"/>
      <c r="DV29" s="707"/>
      <c r="DW29" s="671">
        <v>16.3</v>
      </c>
      <c r="DX29" s="700"/>
      <c r="DY29" s="700"/>
      <c r="DZ29" s="700"/>
      <c r="EA29" s="700"/>
      <c r="EB29" s="700"/>
      <c r="EC29" s="701"/>
    </row>
    <row r="30" spans="2:133" ht="11.25" customHeight="1" x14ac:dyDescent="0.15">
      <c r="B30" s="663" t="s">
        <v>304</v>
      </c>
      <c r="C30" s="664"/>
      <c r="D30" s="664"/>
      <c r="E30" s="664"/>
      <c r="F30" s="664"/>
      <c r="G30" s="664"/>
      <c r="H30" s="664"/>
      <c r="I30" s="664"/>
      <c r="J30" s="664"/>
      <c r="K30" s="664"/>
      <c r="L30" s="664"/>
      <c r="M30" s="664"/>
      <c r="N30" s="664"/>
      <c r="O30" s="664"/>
      <c r="P30" s="664"/>
      <c r="Q30" s="665"/>
      <c r="R30" s="666">
        <v>72812</v>
      </c>
      <c r="S30" s="667"/>
      <c r="T30" s="667"/>
      <c r="U30" s="667"/>
      <c r="V30" s="667"/>
      <c r="W30" s="667"/>
      <c r="X30" s="667"/>
      <c r="Y30" s="668"/>
      <c r="Z30" s="669">
        <v>1.5</v>
      </c>
      <c r="AA30" s="669"/>
      <c r="AB30" s="669"/>
      <c r="AC30" s="669"/>
      <c r="AD30" s="670">
        <v>21999</v>
      </c>
      <c r="AE30" s="670"/>
      <c r="AF30" s="670"/>
      <c r="AG30" s="670"/>
      <c r="AH30" s="670"/>
      <c r="AI30" s="670"/>
      <c r="AJ30" s="670"/>
      <c r="AK30" s="670"/>
      <c r="AL30" s="671">
        <v>0.7</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523071</v>
      </c>
      <c r="CS30" s="667"/>
      <c r="CT30" s="667"/>
      <c r="CU30" s="667"/>
      <c r="CV30" s="667"/>
      <c r="CW30" s="667"/>
      <c r="CX30" s="667"/>
      <c r="CY30" s="668"/>
      <c r="CZ30" s="671">
        <v>10.9</v>
      </c>
      <c r="DA30" s="700"/>
      <c r="DB30" s="700"/>
      <c r="DC30" s="708"/>
      <c r="DD30" s="675">
        <v>512267</v>
      </c>
      <c r="DE30" s="667"/>
      <c r="DF30" s="667"/>
      <c r="DG30" s="667"/>
      <c r="DH30" s="667"/>
      <c r="DI30" s="667"/>
      <c r="DJ30" s="667"/>
      <c r="DK30" s="668"/>
      <c r="DL30" s="675">
        <v>512267</v>
      </c>
      <c r="DM30" s="667"/>
      <c r="DN30" s="667"/>
      <c r="DO30" s="667"/>
      <c r="DP30" s="667"/>
      <c r="DQ30" s="667"/>
      <c r="DR30" s="667"/>
      <c r="DS30" s="667"/>
      <c r="DT30" s="667"/>
      <c r="DU30" s="667"/>
      <c r="DV30" s="668"/>
      <c r="DW30" s="671">
        <v>16.100000000000001</v>
      </c>
      <c r="DX30" s="700"/>
      <c r="DY30" s="700"/>
      <c r="DZ30" s="700"/>
      <c r="EA30" s="700"/>
      <c r="EB30" s="700"/>
      <c r="EC30" s="701"/>
    </row>
    <row r="31" spans="2:133" ht="11.25" customHeight="1" x14ac:dyDescent="0.15">
      <c r="B31" s="663" t="s">
        <v>308</v>
      </c>
      <c r="C31" s="664"/>
      <c r="D31" s="664"/>
      <c r="E31" s="664"/>
      <c r="F31" s="664"/>
      <c r="G31" s="664"/>
      <c r="H31" s="664"/>
      <c r="I31" s="664"/>
      <c r="J31" s="664"/>
      <c r="K31" s="664"/>
      <c r="L31" s="664"/>
      <c r="M31" s="664"/>
      <c r="N31" s="664"/>
      <c r="O31" s="664"/>
      <c r="P31" s="664"/>
      <c r="Q31" s="665"/>
      <c r="R31" s="666">
        <v>10261</v>
      </c>
      <c r="S31" s="667"/>
      <c r="T31" s="667"/>
      <c r="U31" s="667"/>
      <c r="V31" s="667"/>
      <c r="W31" s="667"/>
      <c r="X31" s="667"/>
      <c r="Y31" s="668"/>
      <c r="Z31" s="669">
        <v>0.2</v>
      </c>
      <c r="AA31" s="669"/>
      <c r="AB31" s="669"/>
      <c r="AC31" s="669"/>
      <c r="AD31" s="670" t="s">
        <v>128</v>
      </c>
      <c r="AE31" s="670"/>
      <c r="AF31" s="670"/>
      <c r="AG31" s="670"/>
      <c r="AH31" s="670"/>
      <c r="AI31" s="670"/>
      <c r="AJ31" s="670"/>
      <c r="AK31" s="670"/>
      <c r="AL31" s="671" t="s">
        <v>128</v>
      </c>
      <c r="AM31" s="672"/>
      <c r="AN31" s="672"/>
      <c r="AO31" s="673"/>
      <c r="AP31" s="726" t="s">
        <v>309</v>
      </c>
      <c r="AQ31" s="727"/>
      <c r="AR31" s="727"/>
      <c r="AS31" s="727"/>
      <c r="AT31" s="732" t="s">
        <v>310</v>
      </c>
      <c r="AU31" s="360"/>
      <c r="AV31" s="360"/>
      <c r="AW31" s="360"/>
      <c r="AX31" s="652" t="s">
        <v>187</v>
      </c>
      <c r="AY31" s="653"/>
      <c r="AZ31" s="653"/>
      <c r="BA31" s="653"/>
      <c r="BB31" s="653"/>
      <c r="BC31" s="653"/>
      <c r="BD31" s="653"/>
      <c r="BE31" s="653"/>
      <c r="BF31" s="654"/>
      <c r="BG31" s="725">
        <v>99.7</v>
      </c>
      <c r="BH31" s="721"/>
      <c r="BI31" s="721"/>
      <c r="BJ31" s="721"/>
      <c r="BK31" s="721"/>
      <c r="BL31" s="721"/>
      <c r="BM31" s="661">
        <v>98.4</v>
      </c>
      <c r="BN31" s="721"/>
      <c r="BO31" s="721"/>
      <c r="BP31" s="721"/>
      <c r="BQ31" s="722"/>
      <c r="BR31" s="725">
        <v>99.5</v>
      </c>
      <c r="BS31" s="721"/>
      <c r="BT31" s="721"/>
      <c r="BU31" s="721"/>
      <c r="BV31" s="721"/>
      <c r="BW31" s="721"/>
      <c r="BX31" s="661">
        <v>98.3</v>
      </c>
      <c r="BY31" s="721"/>
      <c r="BZ31" s="721"/>
      <c r="CA31" s="721"/>
      <c r="CB31" s="722"/>
      <c r="CD31" s="717"/>
      <c r="CE31" s="718"/>
      <c r="CF31" s="681" t="s">
        <v>311</v>
      </c>
      <c r="CG31" s="682"/>
      <c r="CH31" s="682"/>
      <c r="CI31" s="682"/>
      <c r="CJ31" s="682"/>
      <c r="CK31" s="682"/>
      <c r="CL31" s="682"/>
      <c r="CM31" s="682"/>
      <c r="CN31" s="682"/>
      <c r="CO31" s="682"/>
      <c r="CP31" s="682"/>
      <c r="CQ31" s="683"/>
      <c r="CR31" s="666">
        <v>8573</v>
      </c>
      <c r="CS31" s="706"/>
      <c r="CT31" s="706"/>
      <c r="CU31" s="706"/>
      <c r="CV31" s="706"/>
      <c r="CW31" s="706"/>
      <c r="CX31" s="706"/>
      <c r="CY31" s="707"/>
      <c r="CZ31" s="671">
        <v>0.2</v>
      </c>
      <c r="DA31" s="700"/>
      <c r="DB31" s="700"/>
      <c r="DC31" s="708"/>
      <c r="DD31" s="675">
        <v>8573</v>
      </c>
      <c r="DE31" s="706"/>
      <c r="DF31" s="706"/>
      <c r="DG31" s="706"/>
      <c r="DH31" s="706"/>
      <c r="DI31" s="706"/>
      <c r="DJ31" s="706"/>
      <c r="DK31" s="707"/>
      <c r="DL31" s="675">
        <v>8573</v>
      </c>
      <c r="DM31" s="706"/>
      <c r="DN31" s="706"/>
      <c r="DO31" s="706"/>
      <c r="DP31" s="706"/>
      <c r="DQ31" s="706"/>
      <c r="DR31" s="706"/>
      <c r="DS31" s="706"/>
      <c r="DT31" s="706"/>
      <c r="DU31" s="706"/>
      <c r="DV31" s="707"/>
      <c r="DW31" s="671">
        <v>0.3</v>
      </c>
      <c r="DX31" s="700"/>
      <c r="DY31" s="700"/>
      <c r="DZ31" s="700"/>
      <c r="EA31" s="700"/>
      <c r="EB31" s="700"/>
      <c r="EC31" s="701"/>
    </row>
    <row r="32" spans="2:133" ht="11.25" customHeight="1" x14ac:dyDescent="0.15">
      <c r="B32" s="663" t="s">
        <v>312</v>
      </c>
      <c r="C32" s="664"/>
      <c r="D32" s="664"/>
      <c r="E32" s="664"/>
      <c r="F32" s="664"/>
      <c r="G32" s="664"/>
      <c r="H32" s="664"/>
      <c r="I32" s="664"/>
      <c r="J32" s="664"/>
      <c r="K32" s="664"/>
      <c r="L32" s="664"/>
      <c r="M32" s="664"/>
      <c r="N32" s="664"/>
      <c r="O32" s="664"/>
      <c r="P32" s="664"/>
      <c r="Q32" s="665"/>
      <c r="R32" s="666">
        <v>500327</v>
      </c>
      <c r="S32" s="667"/>
      <c r="T32" s="667"/>
      <c r="U32" s="667"/>
      <c r="V32" s="667"/>
      <c r="W32" s="667"/>
      <c r="X32" s="667"/>
      <c r="Y32" s="668"/>
      <c r="Z32" s="669">
        <v>10.199999999999999</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1" t="s">
        <v>313</v>
      </c>
      <c r="AV32" s="361"/>
      <c r="AW32" s="361"/>
      <c r="AX32" s="663" t="s">
        <v>314</v>
      </c>
      <c r="AY32" s="664"/>
      <c r="AZ32" s="664"/>
      <c r="BA32" s="664"/>
      <c r="BB32" s="664"/>
      <c r="BC32" s="664"/>
      <c r="BD32" s="664"/>
      <c r="BE32" s="664"/>
      <c r="BF32" s="665"/>
      <c r="BG32" s="735">
        <v>99.8</v>
      </c>
      <c r="BH32" s="706"/>
      <c r="BI32" s="706"/>
      <c r="BJ32" s="706"/>
      <c r="BK32" s="706"/>
      <c r="BL32" s="706"/>
      <c r="BM32" s="672">
        <v>98.8</v>
      </c>
      <c r="BN32" s="723"/>
      <c r="BO32" s="723"/>
      <c r="BP32" s="723"/>
      <c r="BQ32" s="724"/>
      <c r="BR32" s="735">
        <v>99.6</v>
      </c>
      <c r="BS32" s="706"/>
      <c r="BT32" s="706"/>
      <c r="BU32" s="706"/>
      <c r="BV32" s="706"/>
      <c r="BW32" s="706"/>
      <c r="BX32" s="672">
        <v>98.6</v>
      </c>
      <c r="BY32" s="723"/>
      <c r="BZ32" s="723"/>
      <c r="CA32" s="723"/>
      <c r="CB32" s="724"/>
      <c r="CD32" s="719"/>
      <c r="CE32" s="720"/>
      <c r="CF32" s="681" t="s">
        <v>315</v>
      </c>
      <c r="CG32" s="682"/>
      <c r="CH32" s="682"/>
      <c r="CI32" s="682"/>
      <c r="CJ32" s="682"/>
      <c r="CK32" s="682"/>
      <c r="CL32" s="682"/>
      <c r="CM32" s="682"/>
      <c r="CN32" s="682"/>
      <c r="CO32" s="682"/>
      <c r="CP32" s="682"/>
      <c r="CQ32" s="683"/>
      <c r="CR32" s="666">
        <v>222</v>
      </c>
      <c r="CS32" s="667"/>
      <c r="CT32" s="667"/>
      <c r="CU32" s="667"/>
      <c r="CV32" s="667"/>
      <c r="CW32" s="667"/>
      <c r="CX32" s="667"/>
      <c r="CY32" s="668"/>
      <c r="CZ32" s="671">
        <v>0</v>
      </c>
      <c r="DA32" s="700"/>
      <c r="DB32" s="700"/>
      <c r="DC32" s="708"/>
      <c r="DD32" s="675">
        <v>222</v>
      </c>
      <c r="DE32" s="667"/>
      <c r="DF32" s="667"/>
      <c r="DG32" s="667"/>
      <c r="DH32" s="667"/>
      <c r="DI32" s="667"/>
      <c r="DJ32" s="667"/>
      <c r="DK32" s="668"/>
      <c r="DL32" s="675">
        <v>222</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15">
      <c r="B33" s="702" t="s">
        <v>316</v>
      </c>
      <c r="C33" s="703"/>
      <c r="D33" s="703"/>
      <c r="E33" s="703"/>
      <c r="F33" s="703"/>
      <c r="G33" s="703"/>
      <c r="H33" s="703"/>
      <c r="I33" s="703"/>
      <c r="J33" s="703"/>
      <c r="K33" s="703"/>
      <c r="L33" s="703"/>
      <c r="M33" s="703"/>
      <c r="N33" s="703"/>
      <c r="O33" s="703"/>
      <c r="P33" s="703"/>
      <c r="Q33" s="704"/>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2"/>
      <c r="AV33" s="362"/>
      <c r="AW33" s="362"/>
      <c r="AX33" s="710" t="s">
        <v>317</v>
      </c>
      <c r="AY33" s="711"/>
      <c r="AZ33" s="711"/>
      <c r="BA33" s="711"/>
      <c r="BB33" s="711"/>
      <c r="BC33" s="711"/>
      <c r="BD33" s="711"/>
      <c r="BE33" s="711"/>
      <c r="BF33" s="712"/>
      <c r="BG33" s="736">
        <v>99.4</v>
      </c>
      <c r="BH33" s="737"/>
      <c r="BI33" s="737"/>
      <c r="BJ33" s="737"/>
      <c r="BK33" s="737"/>
      <c r="BL33" s="737"/>
      <c r="BM33" s="738">
        <v>97.4</v>
      </c>
      <c r="BN33" s="737"/>
      <c r="BO33" s="737"/>
      <c r="BP33" s="737"/>
      <c r="BQ33" s="739"/>
      <c r="BR33" s="736">
        <v>99.2</v>
      </c>
      <c r="BS33" s="737"/>
      <c r="BT33" s="737"/>
      <c r="BU33" s="737"/>
      <c r="BV33" s="737"/>
      <c r="BW33" s="737"/>
      <c r="BX33" s="738">
        <v>97.3</v>
      </c>
      <c r="BY33" s="737"/>
      <c r="BZ33" s="737"/>
      <c r="CA33" s="737"/>
      <c r="CB33" s="739"/>
      <c r="CD33" s="681" t="s">
        <v>318</v>
      </c>
      <c r="CE33" s="682"/>
      <c r="CF33" s="682"/>
      <c r="CG33" s="682"/>
      <c r="CH33" s="682"/>
      <c r="CI33" s="682"/>
      <c r="CJ33" s="682"/>
      <c r="CK33" s="682"/>
      <c r="CL33" s="682"/>
      <c r="CM33" s="682"/>
      <c r="CN33" s="682"/>
      <c r="CO33" s="682"/>
      <c r="CP33" s="682"/>
      <c r="CQ33" s="683"/>
      <c r="CR33" s="666">
        <v>2184660</v>
      </c>
      <c r="CS33" s="706"/>
      <c r="CT33" s="706"/>
      <c r="CU33" s="706"/>
      <c r="CV33" s="706"/>
      <c r="CW33" s="706"/>
      <c r="CX33" s="706"/>
      <c r="CY33" s="707"/>
      <c r="CZ33" s="671">
        <v>45.7</v>
      </c>
      <c r="DA33" s="700"/>
      <c r="DB33" s="700"/>
      <c r="DC33" s="708"/>
      <c r="DD33" s="675">
        <v>1746509</v>
      </c>
      <c r="DE33" s="706"/>
      <c r="DF33" s="706"/>
      <c r="DG33" s="706"/>
      <c r="DH33" s="706"/>
      <c r="DI33" s="706"/>
      <c r="DJ33" s="706"/>
      <c r="DK33" s="707"/>
      <c r="DL33" s="675">
        <v>1088451</v>
      </c>
      <c r="DM33" s="706"/>
      <c r="DN33" s="706"/>
      <c r="DO33" s="706"/>
      <c r="DP33" s="706"/>
      <c r="DQ33" s="706"/>
      <c r="DR33" s="706"/>
      <c r="DS33" s="706"/>
      <c r="DT33" s="706"/>
      <c r="DU33" s="706"/>
      <c r="DV33" s="707"/>
      <c r="DW33" s="671">
        <v>34.200000000000003</v>
      </c>
      <c r="DX33" s="700"/>
      <c r="DY33" s="700"/>
      <c r="DZ33" s="700"/>
      <c r="EA33" s="700"/>
      <c r="EB33" s="700"/>
      <c r="EC33" s="701"/>
    </row>
    <row r="34" spans="2:133" ht="11.25" customHeight="1" x14ac:dyDescent="0.15">
      <c r="B34" s="663" t="s">
        <v>319</v>
      </c>
      <c r="C34" s="664"/>
      <c r="D34" s="664"/>
      <c r="E34" s="664"/>
      <c r="F34" s="664"/>
      <c r="G34" s="664"/>
      <c r="H34" s="664"/>
      <c r="I34" s="664"/>
      <c r="J34" s="664"/>
      <c r="K34" s="664"/>
      <c r="L34" s="664"/>
      <c r="M34" s="664"/>
      <c r="N34" s="664"/>
      <c r="O34" s="664"/>
      <c r="P34" s="664"/>
      <c r="Q34" s="665"/>
      <c r="R34" s="666">
        <v>331554</v>
      </c>
      <c r="S34" s="667"/>
      <c r="T34" s="667"/>
      <c r="U34" s="667"/>
      <c r="V34" s="667"/>
      <c r="W34" s="667"/>
      <c r="X34" s="667"/>
      <c r="Y34" s="668"/>
      <c r="Z34" s="669">
        <v>6.7</v>
      </c>
      <c r="AA34" s="669"/>
      <c r="AB34" s="669"/>
      <c r="AC34" s="669"/>
      <c r="AD34" s="670" t="s">
        <v>128</v>
      </c>
      <c r="AE34" s="670"/>
      <c r="AF34" s="670"/>
      <c r="AG34" s="670"/>
      <c r="AH34" s="670"/>
      <c r="AI34" s="670"/>
      <c r="AJ34" s="670"/>
      <c r="AK34" s="670"/>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320</v>
      </c>
      <c r="CE34" s="682"/>
      <c r="CF34" s="682"/>
      <c r="CG34" s="682"/>
      <c r="CH34" s="682"/>
      <c r="CI34" s="682"/>
      <c r="CJ34" s="682"/>
      <c r="CK34" s="682"/>
      <c r="CL34" s="682"/>
      <c r="CM34" s="682"/>
      <c r="CN34" s="682"/>
      <c r="CO34" s="682"/>
      <c r="CP34" s="682"/>
      <c r="CQ34" s="683"/>
      <c r="CR34" s="666">
        <v>731782</v>
      </c>
      <c r="CS34" s="667"/>
      <c r="CT34" s="667"/>
      <c r="CU34" s="667"/>
      <c r="CV34" s="667"/>
      <c r="CW34" s="667"/>
      <c r="CX34" s="667"/>
      <c r="CY34" s="668"/>
      <c r="CZ34" s="671">
        <v>15.3</v>
      </c>
      <c r="DA34" s="700"/>
      <c r="DB34" s="700"/>
      <c r="DC34" s="708"/>
      <c r="DD34" s="675">
        <v>610900</v>
      </c>
      <c r="DE34" s="667"/>
      <c r="DF34" s="667"/>
      <c r="DG34" s="667"/>
      <c r="DH34" s="667"/>
      <c r="DI34" s="667"/>
      <c r="DJ34" s="667"/>
      <c r="DK34" s="668"/>
      <c r="DL34" s="675">
        <v>408081</v>
      </c>
      <c r="DM34" s="667"/>
      <c r="DN34" s="667"/>
      <c r="DO34" s="667"/>
      <c r="DP34" s="667"/>
      <c r="DQ34" s="667"/>
      <c r="DR34" s="667"/>
      <c r="DS34" s="667"/>
      <c r="DT34" s="667"/>
      <c r="DU34" s="667"/>
      <c r="DV34" s="668"/>
      <c r="DW34" s="671">
        <v>12.8</v>
      </c>
      <c r="DX34" s="700"/>
      <c r="DY34" s="700"/>
      <c r="DZ34" s="700"/>
      <c r="EA34" s="700"/>
      <c r="EB34" s="700"/>
      <c r="EC34" s="701"/>
    </row>
    <row r="35" spans="2:133" ht="11.25" customHeight="1" x14ac:dyDescent="0.15">
      <c r="B35" s="663" t="s">
        <v>321</v>
      </c>
      <c r="C35" s="664"/>
      <c r="D35" s="664"/>
      <c r="E35" s="664"/>
      <c r="F35" s="664"/>
      <c r="G35" s="664"/>
      <c r="H35" s="664"/>
      <c r="I35" s="664"/>
      <c r="J35" s="664"/>
      <c r="K35" s="664"/>
      <c r="L35" s="664"/>
      <c r="M35" s="664"/>
      <c r="N35" s="664"/>
      <c r="O35" s="664"/>
      <c r="P35" s="664"/>
      <c r="Q35" s="665"/>
      <c r="R35" s="666">
        <v>41504</v>
      </c>
      <c r="S35" s="667"/>
      <c r="T35" s="667"/>
      <c r="U35" s="667"/>
      <c r="V35" s="667"/>
      <c r="W35" s="667"/>
      <c r="X35" s="667"/>
      <c r="Y35" s="668"/>
      <c r="Z35" s="669">
        <v>0.8</v>
      </c>
      <c r="AA35" s="669"/>
      <c r="AB35" s="669"/>
      <c r="AC35" s="669"/>
      <c r="AD35" s="670">
        <v>13528</v>
      </c>
      <c r="AE35" s="670"/>
      <c r="AF35" s="670"/>
      <c r="AG35" s="670"/>
      <c r="AH35" s="670"/>
      <c r="AI35" s="670"/>
      <c r="AJ35" s="670"/>
      <c r="AK35" s="670"/>
      <c r="AL35" s="671">
        <v>0.4</v>
      </c>
      <c r="AM35" s="672"/>
      <c r="AN35" s="672"/>
      <c r="AO35" s="673"/>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106526</v>
      </c>
      <c r="CS35" s="706"/>
      <c r="CT35" s="706"/>
      <c r="CU35" s="706"/>
      <c r="CV35" s="706"/>
      <c r="CW35" s="706"/>
      <c r="CX35" s="706"/>
      <c r="CY35" s="707"/>
      <c r="CZ35" s="671">
        <v>2.2000000000000002</v>
      </c>
      <c r="DA35" s="700"/>
      <c r="DB35" s="700"/>
      <c r="DC35" s="708"/>
      <c r="DD35" s="675">
        <v>100544</v>
      </c>
      <c r="DE35" s="706"/>
      <c r="DF35" s="706"/>
      <c r="DG35" s="706"/>
      <c r="DH35" s="706"/>
      <c r="DI35" s="706"/>
      <c r="DJ35" s="706"/>
      <c r="DK35" s="707"/>
      <c r="DL35" s="675">
        <v>61984</v>
      </c>
      <c r="DM35" s="706"/>
      <c r="DN35" s="706"/>
      <c r="DO35" s="706"/>
      <c r="DP35" s="706"/>
      <c r="DQ35" s="706"/>
      <c r="DR35" s="706"/>
      <c r="DS35" s="706"/>
      <c r="DT35" s="706"/>
      <c r="DU35" s="706"/>
      <c r="DV35" s="707"/>
      <c r="DW35" s="671">
        <v>1.9</v>
      </c>
      <c r="DX35" s="700"/>
      <c r="DY35" s="700"/>
      <c r="DZ35" s="700"/>
      <c r="EA35" s="700"/>
      <c r="EB35" s="700"/>
      <c r="EC35" s="701"/>
    </row>
    <row r="36" spans="2:133" ht="11.25" customHeight="1" x14ac:dyDescent="0.15">
      <c r="B36" s="663" t="s">
        <v>325</v>
      </c>
      <c r="C36" s="664"/>
      <c r="D36" s="664"/>
      <c r="E36" s="664"/>
      <c r="F36" s="664"/>
      <c r="G36" s="664"/>
      <c r="H36" s="664"/>
      <c r="I36" s="664"/>
      <c r="J36" s="664"/>
      <c r="K36" s="664"/>
      <c r="L36" s="664"/>
      <c r="M36" s="664"/>
      <c r="N36" s="664"/>
      <c r="O36" s="664"/>
      <c r="P36" s="664"/>
      <c r="Q36" s="665"/>
      <c r="R36" s="666">
        <v>17801</v>
      </c>
      <c r="S36" s="667"/>
      <c r="T36" s="667"/>
      <c r="U36" s="667"/>
      <c r="V36" s="667"/>
      <c r="W36" s="667"/>
      <c r="X36" s="667"/>
      <c r="Y36" s="668"/>
      <c r="Z36" s="669">
        <v>0.4</v>
      </c>
      <c r="AA36" s="669"/>
      <c r="AB36" s="669"/>
      <c r="AC36" s="669"/>
      <c r="AD36" s="670" t="s">
        <v>128</v>
      </c>
      <c r="AE36" s="670"/>
      <c r="AF36" s="670"/>
      <c r="AG36" s="670"/>
      <c r="AH36" s="670"/>
      <c r="AI36" s="670"/>
      <c r="AJ36" s="670"/>
      <c r="AK36" s="670"/>
      <c r="AL36" s="671" t="s">
        <v>128</v>
      </c>
      <c r="AM36" s="672"/>
      <c r="AN36" s="672"/>
      <c r="AO36" s="673"/>
      <c r="AP36" s="218"/>
      <c r="AQ36" s="740" t="s">
        <v>326</v>
      </c>
      <c r="AR36" s="741"/>
      <c r="AS36" s="741"/>
      <c r="AT36" s="741"/>
      <c r="AU36" s="741"/>
      <c r="AV36" s="741"/>
      <c r="AW36" s="741"/>
      <c r="AX36" s="741"/>
      <c r="AY36" s="742"/>
      <c r="AZ36" s="655">
        <v>487975</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2442</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664251</v>
      </c>
      <c r="CS36" s="667"/>
      <c r="CT36" s="667"/>
      <c r="CU36" s="667"/>
      <c r="CV36" s="667"/>
      <c r="CW36" s="667"/>
      <c r="CX36" s="667"/>
      <c r="CY36" s="668"/>
      <c r="CZ36" s="671">
        <v>13.9</v>
      </c>
      <c r="DA36" s="700"/>
      <c r="DB36" s="700"/>
      <c r="DC36" s="708"/>
      <c r="DD36" s="675">
        <v>487416</v>
      </c>
      <c r="DE36" s="667"/>
      <c r="DF36" s="667"/>
      <c r="DG36" s="667"/>
      <c r="DH36" s="667"/>
      <c r="DI36" s="667"/>
      <c r="DJ36" s="667"/>
      <c r="DK36" s="668"/>
      <c r="DL36" s="675">
        <v>370696</v>
      </c>
      <c r="DM36" s="667"/>
      <c r="DN36" s="667"/>
      <c r="DO36" s="667"/>
      <c r="DP36" s="667"/>
      <c r="DQ36" s="667"/>
      <c r="DR36" s="667"/>
      <c r="DS36" s="667"/>
      <c r="DT36" s="667"/>
      <c r="DU36" s="667"/>
      <c r="DV36" s="668"/>
      <c r="DW36" s="671">
        <v>11.6</v>
      </c>
      <c r="DX36" s="700"/>
      <c r="DY36" s="700"/>
      <c r="DZ36" s="700"/>
      <c r="EA36" s="700"/>
      <c r="EB36" s="700"/>
      <c r="EC36" s="701"/>
    </row>
    <row r="37" spans="2:133" ht="11.25" customHeight="1" x14ac:dyDescent="0.15">
      <c r="B37" s="663" t="s">
        <v>329</v>
      </c>
      <c r="C37" s="664"/>
      <c r="D37" s="664"/>
      <c r="E37" s="664"/>
      <c r="F37" s="664"/>
      <c r="G37" s="664"/>
      <c r="H37" s="664"/>
      <c r="I37" s="664"/>
      <c r="J37" s="664"/>
      <c r="K37" s="664"/>
      <c r="L37" s="664"/>
      <c r="M37" s="664"/>
      <c r="N37" s="664"/>
      <c r="O37" s="664"/>
      <c r="P37" s="664"/>
      <c r="Q37" s="665"/>
      <c r="R37" s="666">
        <v>12515</v>
      </c>
      <c r="S37" s="667"/>
      <c r="T37" s="667"/>
      <c r="U37" s="667"/>
      <c r="V37" s="667"/>
      <c r="W37" s="667"/>
      <c r="X37" s="667"/>
      <c r="Y37" s="668"/>
      <c r="Z37" s="669">
        <v>0.3</v>
      </c>
      <c r="AA37" s="669"/>
      <c r="AB37" s="669"/>
      <c r="AC37" s="669"/>
      <c r="AD37" s="670" t="s">
        <v>128</v>
      </c>
      <c r="AE37" s="670"/>
      <c r="AF37" s="670"/>
      <c r="AG37" s="670"/>
      <c r="AH37" s="670"/>
      <c r="AI37" s="670"/>
      <c r="AJ37" s="670"/>
      <c r="AK37" s="670"/>
      <c r="AL37" s="671" t="s">
        <v>128</v>
      </c>
      <c r="AM37" s="672"/>
      <c r="AN37" s="672"/>
      <c r="AO37" s="673"/>
      <c r="AQ37" s="744" t="s">
        <v>330</v>
      </c>
      <c r="AR37" s="745"/>
      <c r="AS37" s="745"/>
      <c r="AT37" s="745"/>
      <c r="AU37" s="745"/>
      <c r="AV37" s="745"/>
      <c r="AW37" s="745"/>
      <c r="AX37" s="745"/>
      <c r="AY37" s="746"/>
      <c r="AZ37" s="666">
        <v>159567</v>
      </c>
      <c r="BA37" s="667"/>
      <c r="BB37" s="667"/>
      <c r="BC37" s="667"/>
      <c r="BD37" s="706"/>
      <c r="BE37" s="706"/>
      <c r="BF37" s="724"/>
      <c r="BG37" s="681" t="s">
        <v>331</v>
      </c>
      <c r="BH37" s="682"/>
      <c r="BI37" s="682"/>
      <c r="BJ37" s="682"/>
      <c r="BK37" s="682"/>
      <c r="BL37" s="682"/>
      <c r="BM37" s="682"/>
      <c r="BN37" s="682"/>
      <c r="BO37" s="682"/>
      <c r="BP37" s="682"/>
      <c r="BQ37" s="682"/>
      <c r="BR37" s="682"/>
      <c r="BS37" s="682"/>
      <c r="BT37" s="682"/>
      <c r="BU37" s="683"/>
      <c r="BV37" s="666">
        <v>387</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184153</v>
      </c>
      <c r="CS37" s="706"/>
      <c r="CT37" s="706"/>
      <c r="CU37" s="706"/>
      <c r="CV37" s="706"/>
      <c r="CW37" s="706"/>
      <c r="CX37" s="706"/>
      <c r="CY37" s="707"/>
      <c r="CZ37" s="671">
        <v>3.9</v>
      </c>
      <c r="DA37" s="700"/>
      <c r="DB37" s="700"/>
      <c r="DC37" s="708"/>
      <c r="DD37" s="675">
        <v>184153</v>
      </c>
      <c r="DE37" s="706"/>
      <c r="DF37" s="706"/>
      <c r="DG37" s="706"/>
      <c r="DH37" s="706"/>
      <c r="DI37" s="706"/>
      <c r="DJ37" s="706"/>
      <c r="DK37" s="707"/>
      <c r="DL37" s="675">
        <v>184153</v>
      </c>
      <c r="DM37" s="706"/>
      <c r="DN37" s="706"/>
      <c r="DO37" s="706"/>
      <c r="DP37" s="706"/>
      <c r="DQ37" s="706"/>
      <c r="DR37" s="706"/>
      <c r="DS37" s="706"/>
      <c r="DT37" s="706"/>
      <c r="DU37" s="706"/>
      <c r="DV37" s="707"/>
      <c r="DW37" s="671">
        <v>5.8</v>
      </c>
      <c r="DX37" s="700"/>
      <c r="DY37" s="700"/>
      <c r="DZ37" s="700"/>
      <c r="EA37" s="700"/>
      <c r="EB37" s="700"/>
      <c r="EC37" s="701"/>
    </row>
    <row r="38" spans="2:133" ht="11.25" customHeight="1" x14ac:dyDescent="0.15">
      <c r="B38" s="663" t="s">
        <v>333</v>
      </c>
      <c r="C38" s="664"/>
      <c r="D38" s="664"/>
      <c r="E38" s="664"/>
      <c r="F38" s="664"/>
      <c r="G38" s="664"/>
      <c r="H38" s="664"/>
      <c r="I38" s="664"/>
      <c r="J38" s="664"/>
      <c r="K38" s="664"/>
      <c r="L38" s="664"/>
      <c r="M38" s="664"/>
      <c r="N38" s="664"/>
      <c r="O38" s="664"/>
      <c r="P38" s="664"/>
      <c r="Q38" s="665"/>
      <c r="R38" s="666">
        <v>85944</v>
      </c>
      <c r="S38" s="667"/>
      <c r="T38" s="667"/>
      <c r="U38" s="667"/>
      <c r="V38" s="667"/>
      <c r="W38" s="667"/>
      <c r="X38" s="667"/>
      <c r="Y38" s="668"/>
      <c r="Z38" s="669">
        <v>1.7</v>
      </c>
      <c r="AA38" s="669"/>
      <c r="AB38" s="669"/>
      <c r="AC38" s="669"/>
      <c r="AD38" s="670" t="s">
        <v>128</v>
      </c>
      <c r="AE38" s="670"/>
      <c r="AF38" s="670"/>
      <c r="AG38" s="670"/>
      <c r="AH38" s="670"/>
      <c r="AI38" s="670"/>
      <c r="AJ38" s="670"/>
      <c r="AK38" s="670"/>
      <c r="AL38" s="671" t="s">
        <v>128</v>
      </c>
      <c r="AM38" s="672"/>
      <c r="AN38" s="672"/>
      <c r="AO38" s="673"/>
      <c r="AQ38" s="744" t="s">
        <v>334</v>
      </c>
      <c r="AR38" s="745"/>
      <c r="AS38" s="745"/>
      <c r="AT38" s="745"/>
      <c r="AU38" s="745"/>
      <c r="AV38" s="745"/>
      <c r="AW38" s="745"/>
      <c r="AX38" s="745"/>
      <c r="AY38" s="746"/>
      <c r="AZ38" s="666">
        <v>133836</v>
      </c>
      <c r="BA38" s="667"/>
      <c r="BB38" s="667"/>
      <c r="BC38" s="667"/>
      <c r="BD38" s="706"/>
      <c r="BE38" s="706"/>
      <c r="BF38" s="724"/>
      <c r="BG38" s="681" t="s">
        <v>335</v>
      </c>
      <c r="BH38" s="682"/>
      <c r="BI38" s="682"/>
      <c r="BJ38" s="682"/>
      <c r="BK38" s="682"/>
      <c r="BL38" s="682"/>
      <c r="BM38" s="682"/>
      <c r="BN38" s="682"/>
      <c r="BO38" s="682"/>
      <c r="BP38" s="682"/>
      <c r="BQ38" s="682"/>
      <c r="BR38" s="682"/>
      <c r="BS38" s="682"/>
      <c r="BT38" s="682"/>
      <c r="BU38" s="683"/>
      <c r="BV38" s="666">
        <v>451</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487975</v>
      </c>
      <c r="CS38" s="667"/>
      <c r="CT38" s="667"/>
      <c r="CU38" s="667"/>
      <c r="CV38" s="667"/>
      <c r="CW38" s="667"/>
      <c r="CX38" s="667"/>
      <c r="CY38" s="668"/>
      <c r="CZ38" s="671">
        <v>10.199999999999999</v>
      </c>
      <c r="DA38" s="700"/>
      <c r="DB38" s="700"/>
      <c r="DC38" s="708"/>
      <c r="DD38" s="675">
        <v>448904</v>
      </c>
      <c r="DE38" s="667"/>
      <c r="DF38" s="667"/>
      <c r="DG38" s="667"/>
      <c r="DH38" s="667"/>
      <c r="DI38" s="667"/>
      <c r="DJ38" s="667"/>
      <c r="DK38" s="668"/>
      <c r="DL38" s="675">
        <v>247690</v>
      </c>
      <c r="DM38" s="667"/>
      <c r="DN38" s="667"/>
      <c r="DO38" s="667"/>
      <c r="DP38" s="667"/>
      <c r="DQ38" s="667"/>
      <c r="DR38" s="667"/>
      <c r="DS38" s="667"/>
      <c r="DT38" s="667"/>
      <c r="DU38" s="667"/>
      <c r="DV38" s="668"/>
      <c r="DW38" s="671">
        <v>7.8</v>
      </c>
      <c r="DX38" s="700"/>
      <c r="DY38" s="700"/>
      <c r="DZ38" s="700"/>
      <c r="EA38" s="700"/>
      <c r="EB38" s="700"/>
      <c r="EC38" s="701"/>
    </row>
    <row r="39" spans="2:133" ht="11.25" customHeight="1" x14ac:dyDescent="0.15">
      <c r="B39" s="663" t="s">
        <v>337</v>
      </c>
      <c r="C39" s="664"/>
      <c r="D39" s="664"/>
      <c r="E39" s="664"/>
      <c r="F39" s="664"/>
      <c r="G39" s="664"/>
      <c r="H39" s="664"/>
      <c r="I39" s="664"/>
      <c r="J39" s="664"/>
      <c r="K39" s="664"/>
      <c r="L39" s="664"/>
      <c r="M39" s="664"/>
      <c r="N39" s="664"/>
      <c r="O39" s="664"/>
      <c r="P39" s="664"/>
      <c r="Q39" s="665"/>
      <c r="R39" s="666">
        <v>133601</v>
      </c>
      <c r="S39" s="667"/>
      <c r="T39" s="667"/>
      <c r="U39" s="667"/>
      <c r="V39" s="667"/>
      <c r="W39" s="667"/>
      <c r="X39" s="667"/>
      <c r="Y39" s="668"/>
      <c r="Z39" s="669">
        <v>2.7</v>
      </c>
      <c r="AA39" s="669"/>
      <c r="AB39" s="669"/>
      <c r="AC39" s="669"/>
      <c r="AD39" s="670" t="s">
        <v>128</v>
      </c>
      <c r="AE39" s="670"/>
      <c r="AF39" s="670"/>
      <c r="AG39" s="670"/>
      <c r="AH39" s="670"/>
      <c r="AI39" s="670"/>
      <c r="AJ39" s="670"/>
      <c r="AK39" s="670"/>
      <c r="AL39" s="671" t="s">
        <v>128</v>
      </c>
      <c r="AM39" s="672"/>
      <c r="AN39" s="672"/>
      <c r="AO39" s="673"/>
      <c r="AQ39" s="744" t="s">
        <v>338</v>
      </c>
      <c r="AR39" s="745"/>
      <c r="AS39" s="745"/>
      <c r="AT39" s="745"/>
      <c r="AU39" s="745"/>
      <c r="AV39" s="745"/>
      <c r="AW39" s="745"/>
      <c r="AX39" s="745"/>
      <c r="AY39" s="746"/>
      <c r="AZ39" s="666" t="s">
        <v>128</v>
      </c>
      <c r="BA39" s="667"/>
      <c r="BB39" s="667"/>
      <c r="BC39" s="667"/>
      <c r="BD39" s="706"/>
      <c r="BE39" s="706"/>
      <c r="BF39" s="724"/>
      <c r="BG39" s="681" t="s">
        <v>339</v>
      </c>
      <c r="BH39" s="682"/>
      <c r="BI39" s="682"/>
      <c r="BJ39" s="682"/>
      <c r="BK39" s="682"/>
      <c r="BL39" s="682"/>
      <c r="BM39" s="682"/>
      <c r="BN39" s="682"/>
      <c r="BO39" s="682"/>
      <c r="BP39" s="682"/>
      <c r="BQ39" s="682"/>
      <c r="BR39" s="682"/>
      <c r="BS39" s="682"/>
      <c r="BT39" s="682"/>
      <c r="BU39" s="683"/>
      <c r="BV39" s="666">
        <v>883</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100778</v>
      </c>
      <c r="CS39" s="706"/>
      <c r="CT39" s="706"/>
      <c r="CU39" s="706"/>
      <c r="CV39" s="706"/>
      <c r="CW39" s="706"/>
      <c r="CX39" s="706"/>
      <c r="CY39" s="707"/>
      <c r="CZ39" s="671">
        <v>2.1</v>
      </c>
      <c r="DA39" s="700"/>
      <c r="DB39" s="700"/>
      <c r="DC39" s="708"/>
      <c r="DD39" s="675">
        <v>98745</v>
      </c>
      <c r="DE39" s="706"/>
      <c r="DF39" s="706"/>
      <c r="DG39" s="706"/>
      <c r="DH39" s="706"/>
      <c r="DI39" s="706"/>
      <c r="DJ39" s="706"/>
      <c r="DK39" s="707"/>
      <c r="DL39" s="675" t="s">
        <v>128</v>
      </c>
      <c r="DM39" s="706"/>
      <c r="DN39" s="706"/>
      <c r="DO39" s="706"/>
      <c r="DP39" s="706"/>
      <c r="DQ39" s="706"/>
      <c r="DR39" s="706"/>
      <c r="DS39" s="706"/>
      <c r="DT39" s="706"/>
      <c r="DU39" s="706"/>
      <c r="DV39" s="707"/>
      <c r="DW39" s="671" t="s">
        <v>128</v>
      </c>
      <c r="DX39" s="700"/>
      <c r="DY39" s="700"/>
      <c r="DZ39" s="700"/>
      <c r="EA39" s="700"/>
      <c r="EB39" s="700"/>
      <c r="EC39" s="701"/>
    </row>
    <row r="40" spans="2:133" ht="11.25" customHeight="1" x14ac:dyDescent="0.15">
      <c r="B40" s="663" t="s">
        <v>341</v>
      </c>
      <c r="C40" s="664"/>
      <c r="D40" s="664"/>
      <c r="E40" s="664"/>
      <c r="F40" s="664"/>
      <c r="G40" s="664"/>
      <c r="H40" s="664"/>
      <c r="I40" s="664"/>
      <c r="J40" s="664"/>
      <c r="K40" s="664"/>
      <c r="L40" s="664"/>
      <c r="M40" s="664"/>
      <c r="N40" s="664"/>
      <c r="O40" s="664"/>
      <c r="P40" s="664"/>
      <c r="Q40" s="665"/>
      <c r="R40" s="666">
        <v>382720</v>
      </c>
      <c r="S40" s="667"/>
      <c r="T40" s="667"/>
      <c r="U40" s="667"/>
      <c r="V40" s="667"/>
      <c r="W40" s="667"/>
      <c r="X40" s="667"/>
      <c r="Y40" s="668"/>
      <c r="Z40" s="669">
        <v>7.8</v>
      </c>
      <c r="AA40" s="669"/>
      <c r="AB40" s="669"/>
      <c r="AC40" s="669"/>
      <c r="AD40" s="670" t="s">
        <v>128</v>
      </c>
      <c r="AE40" s="670"/>
      <c r="AF40" s="670"/>
      <c r="AG40" s="670"/>
      <c r="AH40" s="670"/>
      <c r="AI40" s="670"/>
      <c r="AJ40" s="670"/>
      <c r="AK40" s="670"/>
      <c r="AL40" s="671" t="s">
        <v>128</v>
      </c>
      <c r="AM40" s="672"/>
      <c r="AN40" s="672"/>
      <c r="AO40" s="673"/>
      <c r="AQ40" s="744" t="s">
        <v>342</v>
      </c>
      <c r="AR40" s="745"/>
      <c r="AS40" s="745"/>
      <c r="AT40" s="745"/>
      <c r="AU40" s="745"/>
      <c r="AV40" s="745"/>
      <c r="AW40" s="745"/>
      <c r="AX40" s="745"/>
      <c r="AY40" s="746"/>
      <c r="AZ40" s="666" t="s">
        <v>128</v>
      </c>
      <c r="BA40" s="667"/>
      <c r="BB40" s="667"/>
      <c r="BC40" s="667"/>
      <c r="BD40" s="706"/>
      <c r="BE40" s="706"/>
      <c r="BF40" s="724"/>
      <c r="BG40" s="747" t="s">
        <v>343</v>
      </c>
      <c r="BH40" s="748"/>
      <c r="BI40" s="748"/>
      <c r="BJ40" s="748"/>
      <c r="BK40" s="748"/>
      <c r="BL40" s="363"/>
      <c r="BM40" s="682" t="s">
        <v>344</v>
      </c>
      <c r="BN40" s="682"/>
      <c r="BO40" s="682"/>
      <c r="BP40" s="682"/>
      <c r="BQ40" s="682"/>
      <c r="BR40" s="682"/>
      <c r="BS40" s="682"/>
      <c r="BT40" s="682"/>
      <c r="BU40" s="683"/>
      <c r="BV40" s="666">
        <v>122</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93348</v>
      </c>
      <c r="CS40" s="667"/>
      <c r="CT40" s="667"/>
      <c r="CU40" s="667"/>
      <c r="CV40" s="667"/>
      <c r="CW40" s="667"/>
      <c r="CX40" s="667"/>
      <c r="CY40" s="668"/>
      <c r="CZ40" s="671">
        <v>2</v>
      </c>
      <c r="DA40" s="700"/>
      <c r="DB40" s="700"/>
      <c r="DC40" s="708"/>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0"/>
      <c r="DY40" s="700"/>
      <c r="DZ40" s="700"/>
      <c r="EA40" s="700"/>
      <c r="EB40" s="700"/>
      <c r="EC40" s="701"/>
    </row>
    <row r="41" spans="2:133" ht="11.25" customHeight="1" x14ac:dyDescent="0.15">
      <c r="B41" s="663" t="s">
        <v>346</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347</v>
      </c>
      <c r="AR41" s="745"/>
      <c r="AS41" s="745"/>
      <c r="AT41" s="745"/>
      <c r="AU41" s="745"/>
      <c r="AV41" s="745"/>
      <c r="AW41" s="745"/>
      <c r="AX41" s="745"/>
      <c r="AY41" s="746"/>
      <c r="AZ41" s="666">
        <v>45665</v>
      </c>
      <c r="BA41" s="667"/>
      <c r="BB41" s="667"/>
      <c r="BC41" s="667"/>
      <c r="BD41" s="706"/>
      <c r="BE41" s="706"/>
      <c r="BF41" s="724"/>
      <c r="BG41" s="747"/>
      <c r="BH41" s="748"/>
      <c r="BI41" s="748"/>
      <c r="BJ41" s="748"/>
      <c r="BK41" s="748"/>
      <c r="BL41" s="363"/>
      <c r="BM41" s="682" t="s">
        <v>348</v>
      </c>
      <c r="BN41" s="682"/>
      <c r="BO41" s="682"/>
      <c r="BP41" s="682"/>
      <c r="BQ41" s="682"/>
      <c r="BR41" s="682"/>
      <c r="BS41" s="682"/>
      <c r="BT41" s="682"/>
      <c r="BU41" s="683"/>
      <c r="BV41" s="666" t="s">
        <v>128</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128</v>
      </c>
      <c r="CS41" s="706"/>
      <c r="CT41" s="706"/>
      <c r="CU41" s="706"/>
      <c r="CV41" s="706"/>
      <c r="CW41" s="706"/>
      <c r="CX41" s="706"/>
      <c r="CY41" s="707"/>
      <c r="CZ41" s="671" t="s">
        <v>128</v>
      </c>
      <c r="DA41" s="700"/>
      <c r="DB41" s="700"/>
      <c r="DC41" s="708"/>
      <c r="DD41" s="675" t="s">
        <v>128</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350</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351</v>
      </c>
      <c r="AR42" s="752"/>
      <c r="AS42" s="752"/>
      <c r="AT42" s="752"/>
      <c r="AU42" s="752"/>
      <c r="AV42" s="752"/>
      <c r="AW42" s="752"/>
      <c r="AX42" s="752"/>
      <c r="AY42" s="753"/>
      <c r="AZ42" s="760">
        <v>148907</v>
      </c>
      <c r="BA42" s="761"/>
      <c r="BB42" s="761"/>
      <c r="BC42" s="761"/>
      <c r="BD42" s="737"/>
      <c r="BE42" s="737"/>
      <c r="BF42" s="739"/>
      <c r="BG42" s="749"/>
      <c r="BH42" s="750"/>
      <c r="BI42" s="750"/>
      <c r="BJ42" s="750"/>
      <c r="BK42" s="750"/>
      <c r="BL42" s="364"/>
      <c r="BM42" s="692" t="s">
        <v>352</v>
      </c>
      <c r="BN42" s="692"/>
      <c r="BO42" s="692"/>
      <c r="BP42" s="692"/>
      <c r="BQ42" s="692"/>
      <c r="BR42" s="692"/>
      <c r="BS42" s="692"/>
      <c r="BT42" s="692"/>
      <c r="BU42" s="693"/>
      <c r="BV42" s="760">
        <v>292</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921864</v>
      </c>
      <c r="CS42" s="706"/>
      <c r="CT42" s="706"/>
      <c r="CU42" s="706"/>
      <c r="CV42" s="706"/>
      <c r="CW42" s="706"/>
      <c r="CX42" s="706"/>
      <c r="CY42" s="707"/>
      <c r="CZ42" s="671">
        <v>19.3</v>
      </c>
      <c r="DA42" s="700"/>
      <c r="DB42" s="700"/>
      <c r="DC42" s="708"/>
      <c r="DD42" s="675">
        <v>255648</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354</v>
      </c>
      <c r="C43" s="664"/>
      <c r="D43" s="664"/>
      <c r="E43" s="664"/>
      <c r="F43" s="664"/>
      <c r="G43" s="664"/>
      <c r="H43" s="664"/>
      <c r="I43" s="664"/>
      <c r="J43" s="664"/>
      <c r="K43" s="664"/>
      <c r="L43" s="664"/>
      <c r="M43" s="664"/>
      <c r="N43" s="664"/>
      <c r="O43" s="664"/>
      <c r="P43" s="664"/>
      <c r="Q43" s="665"/>
      <c r="R43" s="666">
        <v>92820</v>
      </c>
      <c r="S43" s="667"/>
      <c r="T43" s="667"/>
      <c r="U43" s="667"/>
      <c r="V43" s="667"/>
      <c r="W43" s="667"/>
      <c r="X43" s="667"/>
      <c r="Y43" s="668"/>
      <c r="Z43" s="669">
        <v>1.9</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16701</v>
      </c>
      <c r="CS43" s="706"/>
      <c r="CT43" s="706"/>
      <c r="CU43" s="706"/>
      <c r="CV43" s="706"/>
      <c r="CW43" s="706"/>
      <c r="CX43" s="706"/>
      <c r="CY43" s="707"/>
      <c r="CZ43" s="671">
        <v>0.3</v>
      </c>
      <c r="DA43" s="700"/>
      <c r="DB43" s="700"/>
      <c r="DC43" s="708"/>
      <c r="DD43" s="675">
        <v>16701</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356</v>
      </c>
      <c r="C44" s="711"/>
      <c r="D44" s="711"/>
      <c r="E44" s="711"/>
      <c r="F44" s="711"/>
      <c r="G44" s="711"/>
      <c r="H44" s="711"/>
      <c r="I44" s="711"/>
      <c r="J44" s="711"/>
      <c r="K44" s="711"/>
      <c r="L44" s="711"/>
      <c r="M44" s="711"/>
      <c r="N44" s="711"/>
      <c r="O44" s="711"/>
      <c r="P44" s="711"/>
      <c r="Q44" s="712"/>
      <c r="R44" s="760">
        <v>4917873</v>
      </c>
      <c r="S44" s="761"/>
      <c r="T44" s="761"/>
      <c r="U44" s="761"/>
      <c r="V44" s="761"/>
      <c r="W44" s="761"/>
      <c r="X44" s="761"/>
      <c r="Y44" s="762"/>
      <c r="Z44" s="763">
        <v>100</v>
      </c>
      <c r="AA44" s="763"/>
      <c r="AB44" s="763"/>
      <c r="AC44" s="763"/>
      <c r="AD44" s="764">
        <v>3094373</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921864</v>
      </c>
      <c r="CS44" s="667"/>
      <c r="CT44" s="667"/>
      <c r="CU44" s="667"/>
      <c r="CV44" s="667"/>
      <c r="CW44" s="667"/>
      <c r="CX44" s="667"/>
      <c r="CY44" s="668"/>
      <c r="CZ44" s="671">
        <v>19.3</v>
      </c>
      <c r="DA44" s="672"/>
      <c r="DB44" s="672"/>
      <c r="DC44" s="684"/>
      <c r="DD44" s="675">
        <v>255648</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489003</v>
      </c>
      <c r="CS45" s="706"/>
      <c r="CT45" s="706"/>
      <c r="CU45" s="706"/>
      <c r="CV45" s="706"/>
      <c r="CW45" s="706"/>
      <c r="CX45" s="706"/>
      <c r="CY45" s="707"/>
      <c r="CZ45" s="671">
        <v>10.199999999999999</v>
      </c>
      <c r="DA45" s="700"/>
      <c r="DB45" s="700"/>
      <c r="DC45" s="708"/>
      <c r="DD45" s="675">
        <v>18202</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387574</v>
      </c>
      <c r="CS46" s="667"/>
      <c r="CT46" s="667"/>
      <c r="CU46" s="667"/>
      <c r="CV46" s="667"/>
      <c r="CW46" s="667"/>
      <c r="CX46" s="667"/>
      <c r="CY46" s="668"/>
      <c r="CZ46" s="671">
        <v>8.1</v>
      </c>
      <c r="DA46" s="672"/>
      <c r="DB46" s="672"/>
      <c r="DC46" s="684"/>
      <c r="DD46" s="675">
        <v>233827</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t="s">
        <v>128</v>
      </c>
      <c r="CS47" s="706"/>
      <c r="CT47" s="706"/>
      <c r="CU47" s="706"/>
      <c r="CV47" s="706"/>
      <c r="CW47" s="706"/>
      <c r="CX47" s="706"/>
      <c r="CY47" s="707"/>
      <c r="CZ47" s="671" t="s">
        <v>128</v>
      </c>
      <c r="DA47" s="700"/>
      <c r="DB47" s="700"/>
      <c r="DC47" s="708"/>
      <c r="DD47" s="675" t="s">
        <v>128</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4782121</v>
      </c>
      <c r="CS49" s="737"/>
      <c r="CT49" s="737"/>
      <c r="CU49" s="737"/>
      <c r="CV49" s="737"/>
      <c r="CW49" s="737"/>
      <c r="CX49" s="737"/>
      <c r="CY49" s="774"/>
      <c r="CZ49" s="765">
        <v>100</v>
      </c>
      <c r="DA49" s="775"/>
      <c r="DB49" s="775"/>
      <c r="DC49" s="776"/>
      <c r="DD49" s="777">
        <v>3350999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W8/lhsWhW84m7faMHh2crwmtErXmWIhiUFFD/jHFMkktYfjxnw73gwXeHHGry3p2bW43S8U6OQklX9rtnmD2Q==" saltValue="sTXyddmzqSNGxVntT9L22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1.1811023622047245"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367</v>
      </c>
      <c r="DK2" s="1157"/>
      <c r="DL2" s="1157"/>
      <c r="DM2" s="1157"/>
      <c r="DN2" s="1157"/>
      <c r="DO2" s="1158"/>
      <c r="DP2" s="224"/>
      <c r="DQ2" s="1156" t="s">
        <v>368</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28"/>
      <c r="BA5" s="228"/>
      <c r="BB5" s="228"/>
      <c r="BC5" s="228"/>
      <c r="BD5" s="228"/>
      <c r="BE5" s="229"/>
      <c r="BF5" s="229"/>
      <c r="BG5" s="229"/>
      <c r="BH5" s="229"/>
      <c r="BI5" s="229"/>
      <c r="BJ5" s="229"/>
      <c r="BK5" s="229"/>
      <c r="BL5" s="229"/>
      <c r="BM5" s="229"/>
      <c r="BN5" s="229"/>
      <c r="BO5" s="229"/>
      <c r="BP5" s="229"/>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388</v>
      </c>
      <c r="C7" s="1113"/>
      <c r="D7" s="1113"/>
      <c r="E7" s="1113"/>
      <c r="F7" s="1113"/>
      <c r="G7" s="1113"/>
      <c r="H7" s="1113"/>
      <c r="I7" s="1113"/>
      <c r="J7" s="1113"/>
      <c r="K7" s="1113"/>
      <c r="L7" s="1113"/>
      <c r="M7" s="1113"/>
      <c r="N7" s="1113"/>
      <c r="O7" s="1113"/>
      <c r="P7" s="1114"/>
      <c r="Q7" s="1167">
        <v>4918</v>
      </c>
      <c r="R7" s="1168"/>
      <c r="S7" s="1168"/>
      <c r="T7" s="1168"/>
      <c r="U7" s="1168"/>
      <c r="V7" s="1168">
        <v>4782</v>
      </c>
      <c r="W7" s="1168"/>
      <c r="X7" s="1168"/>
      <c r="Y7" s="1168"/>
      <c r="Z7" s="1168"/>
      <c r="AA7" s="1168">
        <v>136</v>
      </c>
      <c r="AB7" s="1168"/>
      <c r="AC7" s="1168"/>
      <c r="AD7" s="1168"/>
      <c r="AE7" s="1169"/>
      <c r="AF7" s="1170">
        <v>136</v>
      </c>
      <c r="AG7" s="1171"/>
      <c r="AH7" s="1171"/>
      <c r="AI7" s="1171"/>
      <c r="AJ7" s="1172"/>
      <c r="AK7" s="1173">
        <v>13</v>
      </c>
      <c r="AL7" s="1174"/>
      <c r="AM7" s="1174"/>
      <c r="AN7" s="1174"/>
      <c r="AO7" s="1174"/>
      <c r="AP7" s="1174">
        <v>4864</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390</v>
      </c>
      <c r="B23" s="1002" t="s">
        <v>391</v>
      </c>
      <c r="C23" s="1003"/>
      <c r="D23" s="1003"/>
      <c r="E23" s="1003"/>
      <c r="F23" s="1003"/>
      <c r="G23" s="1003"/>
      <c r="H23" s="1003"/>
      <c r="I23" s="1003"/>
      <c r="J23" s="1003"/>
      <c r="K23" s="1003"/>
      <c r="L23" s="1003"/>
      <c r="M23" s="1003"/>
      <c r="N23" s="1003"/>
      <c r="O23" s="1003"/>
      <c r="P23" s="1013"/>
      <c r="Q23" s="1132">
        <v>4918</v>
      </c>
      <c r="R23" s="1126"/>
      <c r="S23" s="1126"/>
      <c r="T23" s="1126"/>
      <c r="U23" s="1126"/>
      <c r="V23" s="1126">
        <v>4782</v>
      </c>
      <c r="W23" s="1126"/>
      <c r="X23" s="1126"/>
      <c r="Y23" s="1126"/>
      <c r="Z23" s="1126"/>
      <c r="AA23" s="1126">
        <v>136</v>
      </c>
      <c r="AB23" s="1126"/>
      <c r="AC23" s="1126"/>
      <c r="AD23" s="1126"/>
      <c r="AE23" s="1133"/>
      <c r="AF23" s="1134">
        <v>136</v>
      </c>
      <c r="AG23" s="1126"/>
      <c r="AH23" s="1126"/>
      <c r="AI23" s="1126"/>
      <c r="AJ23" s="1135"/>
      <c r="AK23" s="1136"/>
      <c r="AL23" s="1137"/>
      <c r="AM23" s="1137"/>
      <c r="AN23" s="1137"/>
      <c r="AO23" s="1137"/>
      <c r="AP23" s="1126">
        <v>4864</v>
      </c>
      <c r="AQ23" s="1126"/>
      <c r="AR23" s="1126"/>
      <c r="AS23" s="1126"/>
      <c r="AT23" s="1126"/>
      <c r="AU23" s="1127"/>
      <c r="AV23" s="1127"/>
      <c r="AW23" s="1127"/>
      <c r="AX23" s="1127"/>
      <c r="AY23" s="1128"/>
      <c r="AZ23" s="1129" t="s">
        <v>392</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371</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0" t="s">
        <v>398</v>
      </c>
      <c r="AG26" s="1073"/>
      <c r="AH26" s="1073"/>
      <c r="AI26" s="1073"/>
      <c r="AJ26" s="1121"/>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403</v>
      </c>
      <c r="C28" s="1113"/>
      <c r="D28" s="1113"/>
      <c r="E28" s="1113"/>
      <c r="F28" s="1113"/>
      <c r="G28" s="1113"/>
      <c r="H28" s="1113"/>
      <c r="I28" s="1113"/>
      <c r="J28" s="1113"/>
      <c r="K28" s="1113"/>
      <c r="L28" s="1113"/>
      <c r="M28" s="1113"/>
      <c r="N28" s="1113"/>
      <c r="O28" s="1113"/>
      <c r="P28" s="1114"/>
      <c r="Q28" s="1115">
        <v>411</v>
      </c>
      <c r="R28" s="1116"/>
      <c r="S28" s="1116"/>
      <c r="T28" s="1116"/>
      <c r="U28" s="1116"/>
      <c r="V28" s="1116">
        <v>409</v>
      </c>
      <c r="W28" s="1116"/>
      <c r="X28" s="1116"/>
      <c r="Y28" s="1116"/>
      <c r="Z28" s="1116"/>
      <c r="AA28" s="1116">
        <v>2</v>
      </c>
      <c r="AB28" s="1116"/>
      <c r="AC28" s="1116"/>
      <c r="AD28" s="1116"/>
      <c r="AE28" s="1117"/>
      <c r="AF28" s="1118">
        <v>2</v>
      </c>
      <c r="AG28" s="1116"/>
      <c r="AH28" s="1116"/>
      <c r="AI28" s="1116"/>
      <c r="AJ28" s="1119"/>
      <c r="AK28" s="1107">
        <v>33</v>
      </c>
      <c r="AL28" s="1108"/>
      <c r="AM28" s="1108"/>
      <c r="AN28" s="1108"/>
      <c r="AO28" s="1108"/>
      <c r="AP28" s="1108" t="s">
        <v>576</v>
      </c>
      <c r="AQ28" s="1108"/>
      <c r="AR28" s="1108"/>
      <c r="AS28" s="1108"/>
      <c r="AT28" s="1108"/>
      <c r="AU28" s="1108" t="s">
        <v>576</v>
      </c>
      <c r="AV28" s="1108"/>
      <c r="AW28" s="1108"/>
      <c r="AX28" s="1108"/>
      <c r="AY28" s="1108"/>
      <c r="AZ28" s="1109" t="s">
        <v>576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404</v>
      </c>
      <c r="C29" s="1096"/>
      <c r="D29" s="1096"/>
      <c r="E29" s="1096"/>
      <c r="F29" s="1096"/>
      <c r="G29" s="1096"/>
      <c r="H29" s="1096"/>
      <c r="I29" s="1096"/>
      <c r="J29" s="1096"/>
      <c r="K29" s="1096"/>
      <c r="L29" s="1096"/>
      <c r="M29" s="1096"/>
      <c r="N29" s="1096"/>
      <c r="O29" s="1096"/>
      <c r="P29" s="1097"/>
      <c r="Q29" s="1103">
        <v>343</v>
      </c>
      <c r="R29" s="1104"/>
      <c r="S29" s="1104"/>
      <c r="T29" s="1104"/>
      <c r="U29" s="1104"/>
      <c r="V29" s="1104">
        <v>339</v>
      </c>
      <c r="W29" s="1104"/>
      <c r="X29" s="1104"/>
      <c r="Y29" s="1104"/>
      <c r="Z29" s="1104"/>
      <c r="AA29" s="1104">
        <v>5</v>
      </c>
      <c r="AB29" s="1104"/>
      <c r="AC29" s="1104"/>
      <c r="AD29" s="1104"/>
      <c r="AE29" s="1105"/>
      <c r="AF29" s="1100">
        <v>5</v>
      </c>
      <c r="AG29" s="1101"/>
      <c r="AH29" s="1101"/>
      <c r="AI29" s="1101"/>
      <c r="AJ29" s="1102"/>
      <c r="AK29" s="1045">
        <v>56</v>
      </c>
      <c r="AL29" s="1036"/>
      <c r="AM29" s="1036"/>
      <c r="AN29" s="1036"/>
      <c r="AO29" s="1036"/>
      <c r="AP29" s="1036" t="s">
        <v>576</v>
      </c>
      <c r="AQ29" s="1036"/>
      <c r="AR29" s="1036"/>
      <c r="AS29" s="1036"/>
      <c r="AT29" s="1036"/>
      <c r="AU29" s="1036" t="s">
        <v>576</v>
      </c>
      <c r="AV29" s="1036"/>
      <c r="AW29" s="1036"/>
      <c r="AX29" s="1036"/>
      <c r="AY29" s="1036"/>
      <c r="AZ29" s="1106" t="s">
        <v>576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405</v>
      </c>
      <c r="C30" s="1096"/>
      <c r="D30" s="1096"/>
      <c r="E30" s="1096"/>
      <c r="F30" s="1096"/>
      <c r="G30" s="1096"/>
      <c r="H30" s="1096"/>
      <c r="I30" s="1096"/>
      <c r="J30" s="1096"/>
      <c r="K30" s="1096"/>
      <c r="L30" s="1096"/>
      <c r="M30" s="1096"/>
      <c r="N30" s="1096"/>
      <c r="O30" s="1096"/>
      <c r="P30" s="1097"/>
      <c r="Q30" s="1103">
        <v>57</v>
      </c>
      <c r="R30" s="1104"/>
      <c r="S30" s="1104"/>
      <c r="T30" s="1104"/>
      <c r="U30" s="1104"/>
      <c r="V30" s="1104">
        <v>57</v>
      </c>
      <c r="W30" s="1104"/>
      <c r="X30" s="1104"/>
      <c r="Y30" s="1104"/>
      <c r="Z30" s="1104"/>
      <c r="AA30" s="1104">
        <v>0</v>
      </c>
      <c r="AB30" s="1104"/>
      <c r="AC30" s="1104"/>
      <c r="AD30" s="1104"/>
      <c r="AE30" s="1105"/>
      <c r="AF30" s="1100">
        <v>0</v>
      </c>
      <c r="AG30" s="1101"/>
      <c r="AH30" s="1101"/>
      <c r="AI30" s="1101"/>
      <c r="AJ30" s="1102"/>
      <c r="AK30" s="1045">
        <v>22</v>
      </c>
      <c r="AL30" s="1036"/>
      <c r="AM30" s="1036"/>
      <c r="AN30" s="1036"/>
      <c r="AO30" s="1036"/>
      <c r="AP30" s="1036" t="s">
        <v>576</v>
      </c>
      <c r="AQ30" s="1036"/>
      <c r="AR30" s="1036"/>
      <c r="AS30" s="1036"/>
      <c r="AT30" s="1036"/>
      <c r="AU30" s="1036" t="s">
        <v>576</v>
      </c>
      <c r="AV30" s="1036"/>
      <c r="AW30" s="1036"/>
      <c r="AX30" s="1036"/>
      <c r="AY30" s="1036"/>
      <c r="AZ30" s="1106" t="s">
        <v>576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406</v>
      </c>
      <c r="C31" s="1096"/>
      <c r="D31" s="1096"/>
      <c r="E31" s="1096"/>
      <c r="F31" s="1096"/>
      <c r="G31" s="1096"/>
      <c r="H31" s="1096"/>
      <c r="I31" s="1096"/>
      <c r="J31" s="1096"/>
      <c r="K31" s="1096"/>
      <c r="L31" s="1096"/>
      <c r="M31" s="1096"/>
      <c r="N31" s="1096"/>
      <c r="O31" s="1096"/>
      <c r="P31" s="1097"/>
      <c r="Q31" s="1103">
        <v>20</v>
      </c>
      <c r="R31" s="1104"/>
      <c r="S31" s="1104"/>
      <c r="T31" s="1104"/>
      <c r="U31" s="1104"/>
      <c r="V31" s="1104">
        <v>20</v>
      </c>
      <c r="W31" s="1104"/>
      <c r="X31" s="1104"/>
      <c r="Y31" s="1104"/>
      <c r="Z31" s="1104"/>
      <c r="AA31" s="1104" t="s">
        <v>576</v>
      </c>
      <c r="AB31" s="1104"/>
      <c r="AC31" s="1104"/>
      <c r="AD31" s="1104"/>
      <c r="AE31" s="1105"/>
      <c r="AF31" s="1100" t="s">
        <v>392</v>
      </c>
      <c r="AG31" s="1101"/>
      <c r="AH31" s="1101"/>
      <c r="AI31" s="1101"/>
      <c r="AJ31" s="1102"/>
      <c r="AK31" s="1045">
        <v>11</v>
      </c>
      <c r="AL31" s="1036"/>
      <c r="AM31" s="1036"/>
      <c r="AN31" s="1036"/>
      <c r="AO31" s="1036"/>
      <c r="AP31" s="1036">
        <v>10</v>
      </c>
      <c r="AQ31" s="1036"/>
      <c r="AR31" s="1036"/>
      <c r="AS31" s="1036"/>
      <c r="AT31" s="1036"/>
      <c r="AU31" s="1036" t="s">
        <v>576</v>
      </c>
      <c r="AV31" s="1036"/>
      <c r="AW31" s="1036"/>
      <c r="AX31" s="1036"/>
      <c r="AY31" s="1036"/>
      <c r="AZ31" s="1106" t="s">
        <v>576</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407</v>
      </c>
      <c r="C32" s="1096"/>
      <c r="D32" s="1096"/>
      <c r="E32" s="1096"/>
      <c r="F32" s="1096"/>
      <c r="G32" s="1096"/>
      <c r="H32" s="1096"/>
      <c r="I32" s="1096"/>
      <c r="J32" s="1096"/>
      <c r="K32" s="1096"/>
      <c r="L32" s="1096"/>
      <c r="M32" s="1096"/>
      <c r="N32" s="1096"/>
      <c r="O32" s="1096"/>
      <c r="P32" s="1097"/>
      <c r="Q32" s="1103">
        <v>286</v>
      </c>
      <c r="R32" s="1104"/>
      <c r="S32" s="1104"/>
      <c r="T32" s="1104"/>
      <c r="U32" s="1104"/>
      <c r="V32" s="1104">
        <v>286</v>
      </c>
      <c r="W32" s="1104"/>
      <c r="X32" s="1104"/>
      <c r="Y32" s="1104"/>
      <c r="Z32" s="1104"/>
      <c r="AA32" s="1104">
        <v>0</v>
      </c>
      <c r="AB32" s="1104"/>
      <c r="AC32" s="1104"/>
      <c r="AD32" s="1104"/>
      <c r="AE32" s="1105"/>
      <c r="AF32" s="1100">
        <v>0</v>
      </c>
      <c r="AG32" s="1101"/>
      <c r="AH32" s="1101"/>
      <c r="AI32" s="1101"/>
      <c r="AJ32" s="1102"/>
      <c r="AK32" s="1045">
        <v>160</v>
      </c>
      <c r="AL32" s="1036"/>
      <c r="AM32" s="1036"/>
      <c r="AN32" s="1036"/>
      <c r="AO32" s="1036"/>
      <c r="AP32" s="1036">
        <v>2162</v>
      </c>
      <c r="AQ32" s="1036"/>
      <c r="AR32" s="1036"/>
      <c r="AS32" s="1036"/>
      <c r="AT32" s="1036"/>
      <c r="AU32" s="1036">
        <v>1081</v>
      </c>
      <c r="AV32" s="1036"/>
      <c r="AW32" s="1036"/>
      <c r="AX32" s="1036"/>
      <c r="AY32" s="1036"/>
      <c r="AZ32" s="1106" t="s">
        <v>576</v>
      </c>
      <c r="BA32" s="1106"/>
      <c r="BB32" s="1106"/>
      <c r="BC32" s="1106"/>
      <c r="BD32" s="1106"/>
      <c r="BE32" s="1037" t="s">
        <v>408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409</v>
      </c>
      <c r="C33" s="1096"/>
      <c r="D33" s="1096"/>
      <c r="E33" s="1096"/>
      <c r="F33" s="1096"/>
      <c r="G33" s="1096"/>
      <c r="H33" s="1096"/>
      <c r="I33" s="1096"/>
      <c r="J33" s="1096"/>
      <c r="K33" s="1096"/>
      <c r="L33" s="1096"/>
      <c r="M33" s="1096"/>
      <c r="N33" s="1096"/>
      <c r="O33" s="1096"/>
      <c r="P33" s="1097"/>
      <c r="Q33" s="1103">
        <v>195</v>
      </c>
      <c r="R33" s="1104"/>
      <c r="S33" s="1104"/>
      <c r="T33" s="1104"/>
      <c r="U33" s="1104"/>
      <c r="V33" s="1104">
        <v>195</v>
      </c>
      <c r="W33" s="1104"/>
      <c r="X33" s="1104"/>
      <c r="Y33" s="1104"/>
      <c r="Z33" s="1104"/>
      <c r="AA33" s="1104">
        <v>0</v>
      </c>
      <c r="AB33" s="1104"/>
      <c r="AC33" s="1104"/>
      <c r="AD33" s="1104"/>
      <c r="AE33" s="1105"/>
      <c r="AF33" s="1100">
        <v>0</v>
      </c>
      <c r="AG33" s="1101"/>
      <c r="AH33" s="1101"/>
      <c r="AI33" s="1101"/>
      <c r="AJ33" s="1102"/>
      <c r="AK33" s="1045">
        <v>134</v>
      </c>
      <c r="AL33" s="1036"/>
      <c r="AM33" s="1036"/>
      <c r="AN33" s="1036"/>
      <c r="AO33" s="1036"/>
      <c r="AP33" s="1036">
        <v>507</v>
      </c>
      <c r="AQ33" s="1036"/>
      <c r="AR33" s="1036"/>
      <c r="AS33" s="1036"/>
      <c r="AT33" s="1036"/>
      <c r="AU33" s="1036">
        <v>421</v>
      </c>
      <c r="AV33" s="1036"/>
      <c r="AW33" s="1036"/>
      <c r="AX33" s="1036"/>
      <c r="AY33" s="1036"/>
      <c r="AZ33" s="1106" t="s">
        <v>576</v>
      </c>
      <c r="BA33" s="1106"/>
      <c r="BB33" s="1106"/>
      <c r="BC33" s="1106"/>
      <c r="BD33" s="1106"/>
      <c r="BE33" s="1037" t="s">
        <v>410</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390</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7</v>
      </c>
      <c r="AG63" s="1024"/>
      <c r="AH63" s="1024"/>
      <c r="AI63" s="1024"/>
      <c r="AJ63" s="1087"/>
      <c r="AK63" s="1088"/>
      <c r="AL63" s="1028"/>
      <c r="AM63" s="1028"/>
      <c r="AN63" s="1028"/>
      <c r="AO63" s="1028"/>
      <c r="AP63" s="1024">
        <v>2679</v>
      </c>
      <c r="AQ63" s="1024"/>
      <c r="AR63" s="1024"/>
      <c r="AS63" s="1024"/>
      <c r="AT63" s="1024"/>
      <c r="AU63" s="1024">
        <v>1502</v>
      </c>
      <c r="AV63" s="1024"/>
      <c r="AW63" s="1024"/>
      <c r="AX63" s="1024"/>
      <c r="AY63" s="1024"/>
      <c r="AZ63" s="1082"/>
      <c r="BA63" s="1082"/>
      <c r="BB63" s="1082"/>
      <c r="BC63" s="1082"/>
      <c r="BD63" s="1082"/>
      <c r="BE63" s="1025"/>
      <c r="BF63" s="1025"/>
      <c r="BG63" s="1025"/>
      <c r="BH63" s="1025"/>
      <c r="BI63" s="1026"/>
      <c r="BJ63" s="1083" t="s">
        <v>413</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415</v>
      </c>
      <c r="B66" s="1061"/>
      <c r="C66" s="1061"/>
      <c r="D66" s="1061"/>
      <c r="E66" s="1061"/>
      <c r="F66" s="1061"/>
      <c r="G66" s="1061"/>
      <c r="H66" s="1061"/>
      <c r="I66" s="1061"/>
      <c r="J66" s="1061"/>
      <c r="K66" s="1061"/>
      <c r="L66" s="1061"/>
      <c r="M66" s="1061"/>
      <c r="N66" s="1061"/>
      <c r="O66" s="1061"/>
      <c r="P66" s="1062"/>
      <c r="Q66" s="1066" t="s">
        <v>395</v>
      </c>
      <c r="R66" s="1067"/>
      <c r="S66" s="1067"/>
      <c r="T66" s="1067"/>
      <c r="U66" s="1068"/>
      <c r="V66" s="1066" t="s">
        <v>416</v>
      </c>
      <c r="W66" s="1067"/>
      <c r="X66" s="1067"/>
      <c r="Y66" s="1067"/>
      <c r="Z66" s="1068"/>
      <c r="AA66" s="1066" t="s">
        <v>397</v>
      </c>
      <c r="AB66" s="1067"/>
      <c r="AC66" s="1067"/>
      <c r="AD66" s="1067"/>
      <c r="AE66" s="1068"/>
      <c r="AF66" s="1072" t="s">
        <v>398</v>
      </c>
      <c r="AG66" s="1073"/>
      <c r="AH66" s="1073"/>
      <c r="AI66" s="1073"/>
      <c r="AJ66" s="1074"/>
      <c r="AK66" s="1066" t="s">
        <v>399</v>
      </c>
      <c r="AL66" s="1061"/>
      <c r="AM66" s="1061"/>
      <c r="AN66" s="1061"/>
      <c r="AO66" s="1062"/>
      <c r="AP66" s="1066" t="s">
        <v>417</v>
      </c>
      <c r="AQ66" s="1067"/>
      <c r="AR66" s="1067"/>
      <c r="AS66" s="1067"/>
      <c r="AT66" s="1068"/>
      <c r="AU66" s="1066" t="s">
        <v>418</v>
      </c>
      <c r="AV66" s="1067"/>
      <c r="AW66" s="1067"/>
      <c r="AX66" s="1067"/>
      <c r="AY66" s="1068"/>
      <c r="AZ66" s="1066" t="s">
        <v>378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577</v>
      </c>
      <c r="C68" s="1051"/>
      <c r="D68" s="1051"/>
      <c r="E68" s="1051"/>
      <c r="F68" s="1051"/>
      <c r="G68" s="1051"/>
      <c r="H68" s="1051"/>
      <c r="I68" s="1051"/>
      <c r="J68" s="1051"/>
      <c r="K68" s="1051"/>
      <c r="L68" s="1051"/>
      <c r="M68" s="1051"/>
      <c r="N68" s="1051"/>
      <c r="O68" s="1051"/>
      <c r="P68" s="1052"/>
      <c r="Q68" s="1053">
        <v>17</v>
      </c>
      <c r="R68" s="1047"/>
      <c r="S68" s="1047"/>
      <c r="T68" s="1047"/>
      <c r="U68" s="1047"/>
      <c r="V68" s="1047">
        <v>13</v>
      </c>
      <c r="W68" s="1047"/>
      <c r="X68" s="1047"/>
      <c r="Y68" s="1047"/>
      <c r="Z68" s="1047"/>
      <c r="AA68" s="1047">
        <v>4</v>
      </c>
      <c r="AB68" s="1047"/>
      <c r="AC68" s="1047"/>
      <c r="AD68" s="1047"/>
      <c r="AE68" s="1047"/>
      <c r="AF68" s="1047">
        <v>4</v>
      </c>
      <c r="AG68" s="1047"/>
      <c r="AH68" s="1047"/>
      <c r="AI68" s="1047"/>
      <c r="AJ68" s="1047"/>
      <c r="AK68" s="1047" t="s">
        <v>576</v>
      </c>
      <c r="AL68" s="1047"/>
      <c r="AM68" s="1047"/>
      <c r="AN68" s="1047"/>
      <c r="AO68" s="1047"/>
      <c r="AP68" s="1047">
        <v>0</v>
      </c>
      <c r="AQ68" s="1047"/>
      <c r="AR68" s="1047"/>
      <c r="AS68" s="1047"/>
      <c r="AT68" s="1047"/>
      <c r="AU68" s="1047" t="s">
        <v>576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578</v>
      </c>
      <c r="C69" s="1040"/>
      <c r="D69" s="1040"/>
      <c r="E69" s="1040"/>
      <c r="F69" s="1040"/>
      <c r="G69" s="1040"/>
      <c r="H69" s="1040"/>
      <c r="I69" s="1040"/>
      <c r="J69" s="1040"/>
      <c r="K69" s="1040"/>
      <c r="L69" s="1040"/>
      <c r="M69" s="1040"/>
      <c r="N69" s="1040"/>
      <c r="O69" s="1040"/>
      <c r="P69" s="1041"/>
      <c r="Q69" s="1042">
        <v>2909</v>
      </c>
      <c r="R69" s="1036"/>
      <c r="S69" s="1036"/>
      <c r="T69" s="1036"/>
      <c r="U69" s="1036"/>
      <c r="V69" s="1036">
        <v>2845</v>
      </c>
      <c r="W69" s="1036"/>
      <c r="X69" s="1036"/>
      <c r="Y69" s="1036"/>
      <c r="Z69" s="1036"/>
      <c r="AA69" s="1036">
        <v>64</v>
      </c>
      <c r="AB69" s="1036"/>
      <c r="AC69" s="1036"/>
      <c r="AD69" s="1036"/>
      <c r="AE69" s="1036"/>
      <c r="AF69" s="1036">
        <v>64</v>
      </c>
      <c r="AG69" s="1036"/>
      <c r="AH69" s="1036"/>
      <c r="AI69" s="1036"/>
      <c r="AJ69" s="1036"/>
      <c r="AK69" s="1036" t="s">
        <v>576</v>
      </c>
      <c r="AL69" s="1036"/>
      <c r="AM69" s="1036"/>
      <c r="AN69" s="1036"/>
      <c r="AO69" s="1036"/>
      <c r="AP69" s="1036">
        <v>4547</v>
      </c>
      <c r="AQ69" s="1036"/>
      <c r="AR69" s="1036"/>
      <c r="AS69" s="1036"/>
      <c r="AT69" s="1036"/>
      <c r="AU69" s="1036" t="s">
        <v>576</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c r="C70" s="1040"/>
      <c r="D70" s="1040"/>
      <c r="E70" s="1040"/>
      <c r="F70" s="1040"/>
      <c r="G70" s="1040"/>
      <c r="H70" s="1040"/>
      <c r="I70" s="1040"/>
      <c r="J70" s="1040"/>
      <c r="K70" s="1040"/>
      <c r="L70" s="1040"/>
      <c r="M70" s="1040"/>
      <c r="N70" s="1040"/>
      <c r="O70" s="1040"/>
      <c r="P70" s="1041"/>
      <c r="Q70" s="1042"/>
      <c r="R70" s="1036"/>
      <c r="S70" s="1036"/>
      <c r="T70" s="1036"/>
      <c r="U70" s="1036"/>
      <c r="V70" s="1036"/>
      <c r="W70" s="1036"/>
      <c r="X70" s="1036"/>
      <c r="Y70" s="1036"/>
      <c r="Z70" s="1036"/>
      <c r="AA70" s="1036"/>
      <c r="AB70" s="1036"/>
      <c r="AC70" s="1036"/>
      <c r="AD70" s="1036"/>
      <c r="AE70" s="1036"/>
      <c r="AF70" s="1036"/>
      <c r="AG70" s="1036"/>
      <c r="AH70" s="1036"/>
      <c r="AI70" s="1036"/>
      <c r="AJ70" s="1036"/>
      <c r="AK70" s="1036"/>
      <c r="AL70" s="1036"/>
      <c r="AM70" s="1036"/>
      <c r="AN70" s="1036"/>
      <c r="AO70" s="1036"/>
      <c r="AP70" s="1036"/>
      <c r="AQ70" s="1036"/>
      <c r="AR70" s="1036"/>
      <c r="AS70" s="1036"/>
      <c r="AT70" s="1036"/>
      <c r="AU70" s="1036"/>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c r="C71" s="1040"/>
      <c r="D71" s="1040"/>
      <c r="E71" s="1040"/>
      <c r="F71" s="1040"/>
      <c r="G71" s="1040"/>
      <c r="H71" s="1040"/>
      <c r="I71" s="1040"/>
      <c r="J71" s="1040"/>
      <c r="K71" s="1040"/>
      <c r="L71" s="1040"/>
      <c r="M71" s="1040"/>
      <c r="N71" s="1040"/>
      <c r="O71" s="1040"/>
      <c r="P71" s="1041"/>
      <c r="Q71" s="1042"/>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390</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68</v>
      </c>
      <c r="AG88" s="1024"/>
      <c r="AH88" s="1024"/>
      <c r="AI88" s="1024"/>
      <c r="AJ88" s="1024"/>
      <c r="AK88" s="1028"/>
      <c r="AL88" s="1028"/>
      <c r="AM88" s="1028"/>
      <c r="AN88" s="1028"/>
      <c r="AO88" s="1028"/>
      <c r="AP88" s="1024">
        <v>4547</v>
      </c>
      <c r="AQ88" s="1024"/>
      <c r="AR88" s="1024"/>
      <c r="AS88" s="1024"/>
      <c r="AT88" s="1024"/>
      <c r="AU88" s="1024" t="s">
        <v>576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305</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305</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305</v>
      </c>
      <c r="DR109" s="961"/>
      <c r="DS109" s="961"/>
      <c r="DT109" s="961"/>
      <c r="DU109" s="962"/>
      <c r="DV109" s="963" t="s">
        <v>430</v>
      </c>
      <c r="DW109" s="961"/>
      <c r="DX109" s="961"/>
      <c r="DY109" s="961"/>
      <c r="DZ109" s="994"/>
    </row>
    <row r="110" spans="1:131" s="226" customFormat="1" ht="26.25" customHeight="1" x14ac:dyDescent="0.15">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522079</v>
      </c>
      <c r="AB110" s="954"/>
      <c r="AC110" s="954"/>
      <c r="AD110" s="954"/>
      <c r="AE110" s="955"/>
      <c r="AF110" s="956">
        <v>461879</v>
      </c>
      <c r="AG110" s="954"/>
      <c r="AH110" s="954"/>
      <c r="AI110" s="954"/>
      <c r="AJ110" s="955"/>
      <c r="AK110" s="956">
        <v>531644</v>
      </c>
      <c r="AL110" s="954"/>
      <c r="AM110" s="954"/>
      <c r="AN110" s="954"/>
      <c r="AO110" s="955"/>
      <c r="AP110" s="957">
        <v>20.9</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5118003</v>
      </c>
      <c r="BR110" s="907"/>
      <c r="BS110" s="907"/>
      <c r="BT110" s="907"/>
      <c r="BU110" s="907"/>
      <c r="BV110" s="907">
        <v>5004480</v>
      </c>
      <c r="BW110" s="907"/>
      <c r="BX110" s="907"/>
      <c r="BY110" s="907"/>
      <c r="BZ110" s="907"/>
      <c r="CA110" s="907">
        <v>4864129</v>
      </c>
      <c r="CB110" s="907"/>
      <c r="CC110" s="907"/>
      <c r="CD110" s="907"/>
      <c r="CE110" s="907"/>
      <c r="CF110" s="931">
        <v>191.2</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413</v>
      </c>
      <c r="DH110" s="907"/>
      <c r="DI110" s="907"/>
      <c r="DJ110" s="907"/>
      <c r="DK110" s="907"/>
      <c r="DL110" s="907" t="s">
        <v>413</v>
      </c>
      <c r="DM110" s="907"/>
      <c r="DN110" s="907"/>
      <c r="DO110" s="907"/>
      <c r="DP110" s="907"/>
      <c r="DQ110" s="907" t="s">
        <v>413</v>
      </c>
      <c r="DR110" s="907"/>
      <c r="DS110" s="907"/>
      <c r="DT110" s="907"/>
      <c r="DU110" s="907"/>
      <c r="DV110" s="908" t="s">
        <v>413</v>
      </c>
      <c r="DW110" s="908"/>
      <c r="DX110" s="908"/>
      <c r="DY110" s="908"/>
      <c r="DZ110" s="909"/>
    </row>
    <row r="111" spans="1:131" s="226" customFormat="1" ht="26.25" customHeight="1" x14ac:dyDescent="0.15">
      <c r="A111" s="839" t="s">
        <v>436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128</v>
      </c>
      <c r="AB111" s="984"/>
      <c r="AC111" s="984"/>
      <c r="AD111" s="984"/>
      <c r="AE111" s="985"/>
      <c r="AF111" s="986" t="s">
        <v>413</v>
      </c>
      <c r="AG111" s="984"/>
      <c r="AH111" s="984"/>
      <c r="AI111" s="984"/>
      <c r="AJ111" s="985"/>
      <c r="AK111" s="986" t="s">
        <v>413</v>
      </c>
      <c r="AL111" s="984"/>
      <c r="AM111" s="984"/>
      <c r="AN111" s="984"/>
      <c r="AO111" s="985"/>
      <c r="AP111" s="987" t="s">
        <v>413</v>
      </c>
      <c r="AQ111" s="988"/>
      <c r="AR111" s="988"/>
      <c r="AS111" s="988"/>
      <c r="AT111" s="989"/>
      <c r="AU111" s="997"/>
      <c r="AV111" s="998"/>
      <c r="AW111" s="998"/>
      <c r="AX111" s="998"/>
      <c r="AY111" s="998"/>
      <c r="AZ111" s="880" t="s">
        <v>437</v>
      </c>
      <c r="BA111" s="817"/>
      <c r="BB111" s="817"/>
      <c r="BC111" s="817"/>
      <c r="BD111" s="817"/>
      <c r="BE111" s="817"/>
      <c r="BF111" s="817"/>
      <c r="BG111" s="817"/>
      <c r="BH111" s="817"/>
      <c r="BI111" s="817"/>
      <c r="BJ111" s="817"/>
      <c r="BK111" s="817"/>
      <c r="BL111" s="817"/>
      <c r="BM111" s="817"/>
      <c r="BN111" s="817"/>
      <c r="BO111" s="817"/>
      <c r="BP111" s="818"/>
      <c r="BQ111" s="881">
        <v>811</v>
      </c>
      <c r="BR111" s="882"/>
      <c r="BS111" s="882"/>
      <c r="BT111" s="882"/>
      <c r="BU111" s="882"/>
      <c r="BV111" s="882">
        <v>229</v>
      </c>
      <c r="BW111" s="882"/>
      <c r="BX111" s="882"/>
      <c r="BY111" s="882"/>
      <c r="BZ111" s="882"/>
      <c r="CA111" s="882" t="s">
        <v>438</v>
      </c>
      <c r="CB111" s="882"/>
      <c r="CC111" s="882"/>
      <c r="CD111" s="882"/>
      <c r="CE111" s="882"/>
      <c r="CF111" s="940" t="s">
        <v>413</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413</v>
      </c>
      <c r="DH111" s="882"/>
      <c r="DI111" s="882"/>
      <c r="DJ111" s="882"/>
      <c r="DK111" s="882"/>
      <c r="DL111" s="882" t="s">
        <v>413</v>
      </c>
      <c r="DM111" s="882"/>
      <c r="DN111" s="882"/>
      <c r="DO111" s="882"/>
      <c r="DP111" s="882"/>
      <c r="DQ111" s="882" t="s">
        <v>413</v>
      </c>
      <c r="DR111" s="882"/>
      <c r="DS111" s="882"/>
      <c r="DT111" s="882"/>
      <c r="DU111" s="882"/>
      <c r="DV111" s="859" t="s">
        <v>413</v>
      </c>
      <c r="DW111" s="859"/>
      <c r="DX111" s="859"/>
      <c r="DY111" s="859"/>
      <c r="DZ111" s="860"/>
    </row>
    <row r="112" spans="1:131" s="226" customFormat="1" ht="26.25" customHeight="1" x14ac:dyDescent="0.15">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392</v>
      </c>
      <c r="AB112" s="845"/>
      <c r="AC112" s="845"/>
      <c r="AD112" s="845"/>
      <c r="AE112" s="846"/>
      <c r="AF112" s="847" t="s">
        <v>413</v>
      </c>
      <c r="AG112" s="845"/>
      <c r="AH112" s="845"/>
      <c r="AI112" s="845"/>
      <c r="AJ112" s="846"/>
      <c r="AK112" s="847" t="s">
        <v>413</v>
      </c>
      <c r="AL112" s="845"/>
      <c r="AM112" s="845"/>
      <c r="AN112" s="845"/>
      <c r="AO112" s="846"/>
      <c r="AP112" s="889" t="s">
        <v>392</v>
      </c>
      <c r="AQ112" s="890"/>
      <c r="AR112" s="890"/>
      <c r="AS112" s="890"/>
      <c r="AT112" s="891"/>
      <c r="AU112" s="997"/>
      <c r="AV112" s="998"/>
      <c r="AW112" s="998"/>
      <c r="AX112" s="998"/>
      <c r="AY112" s="998"/>
      <c r="AZ112" s="880" t="s">
        <v>442</v>
      </c>
      <c r="BA112" s="817"/>
      <c r="BB112" s="817"/>
      <c r="BC112" s="817"/>
      <c r="BD112" s="817"/>
      <c r="BE112" s="817"/>
      <c r="BF112" s="817"/>
      <c r="BG112" s="817"/>
      <c r="BH112" s="817"/>
      <c r="BI112" s="817"/>
      <c r="BJ112" s="817"/>
      <c r="BK112" s="817"/>
      <c r="BL112" s="817"/>
      <c r="BM112" s="817"/>
      <c r="BN112" s="817"/>
      <c r="BO112" s="817"/>
      <c r="BP112" s="818"/>
      <c r="BQ112" s="881">
        <v>2469968</v>
      </c>
      <c r="BR112" s="882"/>
      <c r="BS112" s="882"/>
      <c r="BT112" s="882"/>
      <c r="BU112" s="882"/>
      <c r="BV112" s="882">
        <v>2253370</v>
      </c>
      <c r="BW112" s="882"/>
      <c r="BX112" s="882"/>
      <c r="BY112" s="882"/>
      <c r="BZ112" s="882"/>
      <c r="CA112" s="882">
        <v>1984071</v>
      </c>
      <c r="CB112" s="882"/>
      <c r="CC112" s="882"/>
      <c r="CD112" s="882"/>
      <c r="CE112" s="882"/>
      <c r="CF112" s="940">
        <v>78</v>
      </c>
      <c r="CG112" s="941"/>
      <c r="CH112" s="941"/>
      <c r="CI112" s="941"/>
      <c r="CJ112" s="941"/>
      <c r="CK112" s="992"/>
      <c r="CL112" s="886"/>
      <c r="CM112" s="880" t="s">
        <v>443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413</v>
      </c>
      <c r="DH112" s="882"/>
      <c r="DI112" s="882"/>
      <c r="DJ112" s="882"/>
      <c r="DK112" s="882"/>
      <c r="DL112" s="882" t="s">
        <v>413</v>
      </c>
      <c r="DM112" s="882"/>
      <c r="DN112" s="882"/>
      <c r="DO112" s="882"/>
      <c r="DP112" s="882"/>
      <c r="DQ112" s="882" t="s">
        <v>413</v>
      </c>
      <c r="DR112" s="882"/>
      <c r="DS112" s="882"/>
      <c r="DT112" s="882"/>
      <c r="DU112" s="882"/>
      <c r="DV112" s="859" t="s">
        <v>413</v>
      </c>
      <c r="DW112" s="859"/>
      <c r="DX112" s="859"/>
      <c r="DY112" s="859"/>
      <c r="DZ112" s="860"/>
    </row>
    <row r="113" spans="1:130" s="226" customFormat="1" ht="26.25" customHeight="1" x14ac:dyDescent="0.15">
      <c r="A113" s="979"/>
      <c r="B113" s="980"/>
      <c r="C113" s="817" t="s">
        <v>444</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198114</v>
      </c>
      <c r="AB113" s="984"/>
      <c r="AC113" s="984"/>
      <c r="AD113" s="984"/>
      <c r="AE113" s="985"/>
      <c r="AF113" s="986">
        <v>149505</v>
      </c>
      <c r="AG113" s="984"/>
      <c r="AH113" s="984"/>
      <c r="AI113" s="984"/>
      <c r="AJ113" s="985"/>
      <c r="AK113" s="986">
        <v>186691</v>
      </c>
      <c r="AL113" s="984"/>
      <c r="AM113" s="984"/>
      <c r="AN113" s="984"/>
      <c r="AO113" s="985"/>
      <c r="AP113" s="987">
        <v>7.3</v>
      </c>
      <c r="AQ113" s="988"/>
      <c r="AR113" s="988"/>
      <c r="AS113" s="988"/>
      <c r="AT113" s="989"/>
      <c r="AU113" s="997"/>
      <c r="AV113" s="998"/>
      <c r="AW113" s="998"/>
      <c r="AX113" s="998"/>
      <c r="AY113" s="998"/>
      <c r="AZ113" s="880" t="s">
        <v>445</v>
      </c>
      <c r="BA113" s="817"/>
      <c r="BB113" s="817"/>
      <c r="BC113" s="817"/>
      <c r="BD113" s="817"/>
      <c r="BE113" s="817"/>
      <c r="BF113" s="817"/>
      <c r="BG113" s="817"/>
      <c r="BH113" s="817"/>
      <c r="BI113" s="817"/>
      <c r="BJ113" s="817"/>
      <c r="BK113" s="817"/>
      <c r="BL113" s="817"/>
      <c r="BM113" s="817"/>
      <c r="BN113" s="817"/>
      <c r="BO113" s="817"/>
      <c r="BP113" s="818"/>
      <c r="BQ113" s="881">
        <v>86386</v>
      </c>
      <c r="BR113" s="882"/>
      <c r="BS113" s="882"/>
      <c r="BT113" s="882"/>
      <c r="BU113" s="882"/>
      <c r="BV113" s="882">
        <v>67395</v>
      </c>
      <c r="BW113" s="882"/>
      <c r="BX113" s="882"/>
      <c r="BY113" s="882"/>
      <c r="BZ113" s="882"/>
      <c r="CA113" s="882">
        <v>48342</v>
      </c>
      <c r="CB113" s="882"/>
      <c r="CC113" s="882"/>
      <c r="CD113" s="882"/>
      <c r="CE113" s="882"/>
      <c r="CF113" s="940">
        <v>1.9</v>
      </c>
      <c r="CG113" s="941"/>
      <c r="CH113" s="941"/>
      <c r="CI113" s="941"/>
      <c r="CJ113" s="941"/>
      <c r="CK113" s="992"/>
      <c r="CL113" s="886"/>
      <c r="CM113" s="880" t="s">
        <v>446</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413</v>
      </c>
      <c r="DH113" s="845"/>
      <c r="DI113" s="845"/>
      <c r="DJ113" s="845"/>
      <c r="DK113" s="846"/>
      <c r="DL113" s="847" t="s">
        <v>413</v>
      </c>
      <c r="DM113" s="845"/>
      <c r="DN113" s="845"/>
      <c r="DO113" s="845"/>
      <c r="DP113" s="846"/>
      <c r="DQ113" s="847" t="s">
        <v>392</v>
      </c>
      <c r="DR113" s="845"/>
      <c r="DS113" s="845"/>
      <c r="DT113" s="845"/>
      <c r="DU113" s="846"/>
      <c r="DV113" s="889" t="s">
        <v>438</v>
      </c>
      <c r="DW113" s="890"/>
      <c r="DX113" s="890"/>
      <c r="DY113" s="890"/>
      <c r="DZ113" s="891"/>
    </row>
    <row r="114" spans="1:130" s="226" customFormat="1" ht="26.25" customHeight="1" x14ac:dyDescent="0.15">
      <c r="A114" s="979"/>
      <c r="B114" s="980"/>
      <c r="C114" s="817" t="s">
        <v>447</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19283</v>
      </c>
      <c r="AB114" s="845"/>
      <c r="AC114" s="845"/>
      <c r="AD114" s="845"/>
      <c r="AE114" s="846"/>
      <c r="AF114" s="847">
        <v>19282</v>
      </c>
      <c r="AG114" s="845"/>
      <c r="AH114" s="845"/>
      <c r="AI114" s="845"/>
      <c r="AJ114" s="846"/>
      <c r="AK114" s="847">
        <v>19281</v>
      </c>
      <c r="AL114" s="845"/>
      <c r="AM114" s="845"/>
      <c r="AN114" s="845"/>
      <c r="AO114" s="846"/>
      <c r="AP114" s="889">
        <v>0.8</v>
      </c>
      <c r="AQ114" s="890"/>
      <c r="AR114" s="890"/>
      <c r="AS114" s="890"/>
      <c r="AT114" s="891"/>
      <c r="AU114" s="997"/>
      <c r="AV114" s="998"/>
      <c r="AW114" s="998"/>
      <c r="AX114" s="998"/>
      <c r="AY114" s="998"/>
      <c r="AZ114" s="880" t="s">
        <v>448</v>
      </c>
      <c r="BA114" s="817"/>
      <c r="BB114" s="817"/>
      <c r="BC114" s="817"/>
      <c r="BD114" s="817"/>
      <c r="BE114" s="817"/>
      <c r="BF114" s="817"/>
      <c r="BG114" s="817"/>
      <c r="BH114" s="817"/>
      <c r="BI114" s="817"/>
      <c r="BJ114" s="817"/>
      <c r="BK114" s="817"/>
      <c r="BL114" s="817"/>
      <c r="BM114" s="817"/>
      <c r="BN114" s="817"/>
      <c r="BO114" s="817"/>
      <c r="BP114" s="818"/>
      <c r="BQ114" s="881">
        <v>584266</v>
      </c>
      <c r="BR114" s="882"/>
      <c r="BS114" s="882"/>
      <c r="BT114" s="882"/>
      <c r="BU114" s="882"/>
      <c r="BV114" s="882">
        <v>587736</v>
      </c>
      <c r="BW114" s="882"/>
      <c r="BX114" s="882"/>
      <c r="BY114" s="882"/>
      <c r="BZ114" s="882"/>
      <c r="CA114" s="882">
        <v>421750</v>
      </c>
      <c r="CB114" s="882"/>
      <c r="CC114" s="882"/>
      <c r="CD114" s="882"/>
      <c r="CE114" s="882"/>
      <c r="CF114" s="940">
        <v>16.600000000000001</v>
      </c>
      <c r="CG114" s="941"/>
      <c r="CH114" s="941"/>
      <c r="CI114" s="941"/>
      <c r="CJ114" s="941"/>
      <c r="CK114" s="992"/>
      <c r="CL114" s="886"/>
      <c r="CM114" s="880" t="s">
        <v>449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392</v>
      </c>
      <c r="DH114" s="845"/>
      <c r="DI114" s="845"/>
      <c r="DJ114" s="845"/>
      <c r="DK114" s="846"/>
      <c r="DL114" s="847" t="s">
        <v>450</v>
      </c>
      <c r="DM114" s="845"/>
      <c r="DN114" s="845"/>
      <c r="DO114" s="845"/>
      <c r="DP114" s="846"/>
      <c r="DQ114" s="847" t="s">
        <v>450</v>
      </c>
      <c r="DR114" s="845"/>
      <c r="DS114" s="845"/>
      <c r="DT114" s="845"/>
      <c r="DU114" s="846"/>
      <c r="DV114" s="889" t="s">
        <v>413</v>
      </c>
      <c r="DW114" s="890"/>
      <c r="DX114" s="890"/>
      <c r="DY114" s="890"/>
      <c r="DZ114" s="891"/>
    </row>
    <row r="115" spans="1:130" s="226" customFormat="1" ht="26.25" customHeight="1" x14ac:dyDescent="0.15">
      <c r="A115" s="979"/>
      <c r="B115" s="980"/>
      <c r="C115" s="817" t="s">
        <v>451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918</v>
      </c>
      <c r="AB115" s="984"/>
      <c r="AC115" s="984"/>
      <c r="AD115" s="984"/>
      <c r="AE115" s="985"/>
      <c r="AF115" s="986">
        <v>759</v>
      </c>
      <c r="AG115" s="984"/>
      <c r="AH115" s="984"/>
      <c r="AI115" s="984"/>
      <c r="AJ115" s="985"/>
      <c r="AK115" s="986">
        <v>157</v>
      </c>
      <c r="AL115" s="984"/>
      <c r="AM115" s="984"/>
      <c r="AN115" s="984"/>
      <c r="AO115" s="985"/>
      <c r="AP115" s="987">
        <v>0</v>
      </c>
      <c r="AQ115" s="988"/>
      <c r="AR115" s="988"/>
      <c r="AS115" s="988"/>
      <c r="AT115" s="989"/>
      <c r="AU115" s="997"/>
      <c r="AV115" s="998"/>
      <c r="AW115" s="998"/>
      <c r="AX115" s="998"/>
      <c r="AY115" s="998"/>
      <c r="AZ115" s="880" t="s">
        <v>452</v>
      </c>
      <c r="BA115" s="817"/>
      <c r="BB115" s="817"/>
      <c r="BC115" s="817"/>
      <c r="BD115" s="817"/>
      <c r="BE115" s="817"/>
      <c r="BF115" s="817"/>
      <c r="BG115" s="817"/>
      <c r="BH115" s="817"/>
      <c r="BI115" s="817"/>
      <c r="BJ115" s="817"/>
      <c r="BK115" s="817"/>
      <c r="BL115" s="817"/>
      <c r="BM115" s="817"/>
      <c r="BN115" s="817"/>
      <c r="BO115" s="817"/>
      <c r="BP115" s="818"/>
      <c r="BQ115" s="881" t="s">
        <v>450</v>
      </c>
      <c r="BR115" s="882"/>
      <c r="BS115" s="882"/>
      <c r="BT115" s="882"/>
      <c r="BU115" s="882"/>
      <c r="BV115" s="882" t="s">
        <v>128</v>
      </c>
      <c r="BW115" s="882"/>
      <c r="BX115" s="882"/>
      <c r="BY115" s="882"/>
      <c r="BZ115" s="882"/>
      <c r="CA115" s="882" t="s">
        <v>392</v>
      </c>
      <c r="CB115" s="882"/>
      <c r="CC115" s="882"/>
      <c r="CD115" s="882"/>
      <c r="CE115" s="882"/>
      <c r="CF115" s="940" t="s">
        <v>438</v>
      </c>
      <c r="CG115" s="941"/>
      <c r="CH115" s="941"/>
      <c r="CI115" s="941"/>
      <c r="CJ115" s="941"/>
      <c r="CK115" s="992"/>
      <c r="CL115" s="886"/>
      <c r="CM115" s="880" t="s">
        <v>453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128</v>
      </c>
      <c r="DH115" s="845"/>
      <c r="DI115" s="845"/>
      <c r="DJ115" s="845"/>
      <c r="DK115" s="846"/>
      <c r="DL115" s="847" t="s">
        <v>413</v>
      </c>
      <c r="DM115" s="845"/>
      <c r="DN115" s="845"/>
      <c r="DO115" s="845"/>
      <c r="DP115" s="846"/>
      <c r="DQ115" s="847" t="s">
        <v>413</v>
      </c>
      <c r="DR115" s="845"/>
      <c r="DS115" s="845"/>
      <c r="DT115" s="845"/>
      <c r="DU115" s="846"/>
      <c r="DV115" s="889" t="s">
        <v>413</v>
      </c>
      <c r="DW115" s="890"/>
      <c r="DX115" s="890"/>
      <c r="DY115" s="890"/>
      <c r="DZ115" s="891"/>
    </row>
    <row r="116" spans="1:130" s="226" customFormat="1" ht="26.25" customHeight="1" x14ac:dyDescent="0.15">
      <c r="A116" s="981"/>
      <c r="B116" s="982"/>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185</v>
      </c>
      <c r="AB116" s="845"/>
      <c r="AC116" s="845"/>
      <c r="AD116" s="845"/>
      <c r="AE116" s="846"/>
      <c r="AF116" s="847">
        <v>355</v>
      </c>
      <c r="AG116" s="845"/>
      <c r="AH116" s="845"/>
      <c r="AI116" s="845"/>
      <c r="AJ116" s="846"/>
      <c r="AK116" s="847">
        <v>222</v>
      </c>
      <c r="AL116" s="845"/>
      <c r="AM116" s="845"/>
      <c r="AN116" s="845"/>
      <c r="AO116" s="846"/>
      <c r="AP116" s="889">
        <v>0</v>
      </c>
      <c r="AQ116" s="890"/>
      <c r="AR116" s="890"/>
      <c r="AS116" s="890"/>
      <c r="AT116" s="891"/>
      <c r="AU116" s="997"/>
      <c r="AV116" s="998"/>
      <c r="AW116" s="998"/>
      <c r="AX116" s="998"/>
      <c r="AY116" s="998"/>
      <c r="AZ116" s="974" t="s">
        <v>455</v>
      </c>
      <c r="BA116" s="975"/>
      <c r="BB116" s="975"/>
      <c r="BC116" s="975"/>
      <c r="BD116" s="975"/>
      <c r="BE116" s="975"/>
      <c r="BF116" s="975"/>
      <c r="BG116" s="975"/>
      <c r="BH116" s="975"/>
      <c r="BI116" s="975"/>
      <c r="BJ116" s="975"/>
      <c r="BK116" s="975"/>
      <c r="BL116" s="975"/>
      <c r="BM116" s="975"/>
      <c r="BN116" s="975"/>
      <c r="BO116" s="975"/>
      <c r="BP116" s="976"/>
      <c r="BQ116" s="881" t="s">
        <v>413</v>
      </c>
      <c r="BR116" s="882"/>
      <c r="BS116" s="882"/>
      <c r="BT116" s="882"/>
      <c r="BU116" s="882"/>
      <c r="BV116" s="882" t="s">
        <v>392</v>
      </c>
      <c r="BW116" s="882"/>
      <c r="BX116" s="882"/>
      <c r="BY116" s="882"/>
      <c r="BZ116" s="882"/>
      <c r="CA116" s="882" t="s">
        <v>413</v>
      </c>
      <c r="CB116" s="882"/>
      <c r="CC116" s="882"/>
      <c r="CD116" s="882"/>
      <c r="CE116" s="882"/>
      <c r="CF116" s="940" t="s">
        <v>450</v>
      </c>
      <c r="CG116" s="941"/>
      <c r="CH116" s="941"/>
      <c r="CI116" s="941"/>
      <c r="CJ116" s="941"/>
      <c r="CK116" s="992"/>
      <c r="CL116" s="886"/>
      <c r="CM116" s="880" t="s">
        <v>456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413</v>
      </c>
      <c r="DH116" s="845"/>
      <c r="DI116" s="845"/>
      <c r="DJ116" s="845"/>
      <c r="DK116" s="846"/>
      <c r="DL116" s="847" t="s">
        <v>413</v>
      </c>
      <c r="DM116" s="845"/>
      <c r="DN116" s="845"/>
      <c r="DO116" s="845"/>
      <c r="DP116" s="846"/>
      <c r="DQ116" s="847" t="s">
        <v>413</v>
      </c>
      <c r="DR116" s="845"/>
      <c r="DS116" s="845"/>
      <c r="DT116" s="845"/>
      <c r="DU116" s="846"/>
      <c r="DV116" s="889" t="s">
        <v>128</v>
      </c>
      <c r="DW116" s="890"/>
      <c r="DX116" s="890"/>
      <c r="DY116" s="890"/>
      <c r="DZ116" s="891"/>
    </row>
    <row r="117" spans="1:130" s="226"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457</v>
      </c>
      <c r="Z117" s="962"/>
      <c r="AA117" s="967">
        <v>740579</v>
      </c>
      <c r="AB117" s="968"/>
      <c r="AC117" s="968"/>
      <c r="AD117" s="968"/>
      <c r="AE117" s="969"/>
      <c r="AF117" s="970">
        <v>631780</v>
      </c>
      <c r="AG117" s="968"/>
      <c r="AH117" s="968"/>
      <c r="AI117" s="968"/>
      <c r="AJ117" s="969"/>
      <c r="AK117" s="970">
        <v>737995</v>
      </c>
      <c r="AL117" s="968"/>
      <c r="AM117" s="968"/>
      <c r="AN117" s="968"/>
      <c r="AO117" s="969"/>
      <c r="AP117" s="971"/>
      <c r="AQ117" s="972"/>
      <c r="AR117" s="972"/>
      <c r="AS117" s="972"/>
      <c r="AT117" s="973"/>
      <c r="AU117" s="997"/>
      <c r="AV117" s="998"/>
      <c r="AW117" s="998"/>
      <c r="AX117" s="998"/>
      <c r="AY117" s="998"/>
      <c r="AZ117" s="928" t="s">
        <v>458</v>
      </c>
      <c r="BA117" s="929"/>
      <c r="BB117" s="929"/>
      <c r="BC117" s="929"/>
      <c r="BD117" s="929"/>
      <c r="BE117" s="929"/>
      <c r="BF117" s="929"/>
      <c r="BG117" s="929"/>
      <c r="BH117" s="929"/>
      <c r="BI117" s="929"/>
      <c r="BJ117" s="929"/>
      <c r="BK117" s="929"/>
      <c r="BL117" s="929"/>
      <c r="BM117" s="929"/>
      <c r="BN117" s="929"/>
      <c r="BO117" s="929"/>
      <c r="BP117" s="930"/>
      <c r="BQ117" s="881" t="s">
        <v>392</v>
      </c>
      <c r="BR117" s="882"/>
      <c r="BS117" s="882"/>
      <c r="BT117" s="882"/>
      <c r="BU117" s="882"/>
      <c r="BV117" s="882" t="s">
        <v>392</v>
      </c>
      <c r="BW117" s="882"/>
      <c r="BX117" s="882"/>
      <c r="BY117" s="882"/>
      <c r="BZ117" s="882"/>
      <c r="CA117" s="882" t="s">
        <v>413</v>
      </c>
      <c r="CB117" s="882"/>
      <c r="CC117" s="882"/>
      <c r="CD117" s="882"/>
      <c r="CE117" s="882"/>
      <c r="CF117" s="940" t="s">
        <v>392</v>
      </c>
      <c r="CG117" s="941"/>
      <c r="CH117" s="941"/>
      <c r="CI117" s="941"/>
      <c r="CJ117" s="941"/>
      <c r="CK117" s="992"/>
      <c r="CL117" s="886"/>
      <c r="CM117" s="880" t="s">
        <v>459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413</v>
      </c>
      <c r="DH117" s="845"/>
      <c r="DI117" s="845"/>
      <c r="DJ117" s="845"/>
      <c r="DK117" s="846"/>
      <c r="DL117" s="847" t="s">
        <v>413</v>
      </c>
      <c r="DM117" s="845"/>
      <c r="DN117" s="845"/>
      <c r="DO117" s="845"/>
      <c r="DP117" s="846"/>
      <c r="DQ117" s="847" t="s">
        <v>392</v>
      </c>
      <c r="DR117" s="845"/>
      <c r="DS117" s="845"/>
      <c r="DT117" s="845"/>
      <c r="DU117" s="846"/>
      <c r="DV117" s="889" t="s">
        <v>438</v>
      </c>
      <c r="DW117" s="890"/>
      <c r="DX117" s="890"/>
      <c r="DY117" s="890"/>
      <c r="DZ117" s="891"/>
    </row>
    <row r="118" spans="1:130" s="226" customFormat="1" ht="26.25" customHeight="1" x14ac:dyDescent="0.15">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305</v>
      </c>
      <c r="AL118" s="961"/>
      <c r="AM118" s="961"/>
      <c r="AN118" s="961"/>
      <c r="AO118" s="962"/>
      <c r="AP118" s="964" t="s">
        <v>430</v>
      </c>
      <c r="AQ118" s="965"/>
      <c r="AR118" s="965"/>
      <c r="AS118" s="965"/>
      <c r="AT118" s="966"/>
      <c r="AU118" s="997"/>
      <c r="AV118" s="998"/>
      <c r="AW118" s="998"/>
      <c r="AX118" s="998"/>
      <c r="AY118" s="998"/>
      <c r="AZ118" s="903" t="s">
        <v>460</v>
      </c>
      <c r="BA118" s="904"/>
      <c r="BB118" s="904"/>
      <c r="BC118" s="904"/>
      <c r="BD118" s="904"/>
      <c r="BE118" s="904"/>
      <c r="BF118" s="904"/>
      <c r="BG118" s="904"/>
      <c r="BH118" s="904"/>
      <c r="BI118" s="904"/>
      <c r="BJ118" s="904"/>
      <c r="BK118" s="904"/>
      <c r="BL118" s="904"/>
      <c r="BM118" s="904"/>
      <c r="BN118" s="904"/>
      <c r="BO118" s="904"/>
      <c r="BP118" s="905"/>
      <c r="BQ118" s="944" t="s">
        <v>392</v>
      </c>
      <c r="BR118" s="910"/>
      <c r="BS118" s="910"/>
      <c r="BT118" s="910"/>
      <c r="BU118" s="910"/>
      <c r="BV118" s="910" t="s">
        <v>392</v>
      </c>
      <c r="BW118" s="910"/>
      <c r="BX118" s="910"/>
      <c r="BY118" s="910"/>
      <c r="BZ118" s="910"/>
      <c r="CA118" s="910" t="s">
        <v>413</v>
      </c>
      <c r="CB118" s="910"/>
      <c r="CC118" s="910"/>
      <c r="CD118" s="910"/>
      <c r="CE118" s="910"/>
      <c r="CF118" s="940" t="s">
        <v>392</v>
      </c>
      <c r="CG118" s="941"/>
      <c r="CH118" s="941"/>
      <c r="CI118" s="941"/>
      <c r="CJ118" s="941"/>
      <c r="CK118" s="992"/>
      <c r="CL118" s="886"/>
      <c r="CM118" s="880" t="s">
        <v>461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392</v>
      </c>
      <c r="DH118" s="845"/>
      <c r="DI118" s="845"/>
      <c r="DJ118" s="845"/>
      <c r="DK118" s="846"/>
      <c r="DL118" s="847" t="s">
        <v>392</v>
      </c>
      <c r="DM118" s="845"/>
      <c r="DN118" s="845"/>
      <c r="DO118" s="845"/>
      <c r="DP118" s="846"/>
      <c r="DQ118" s="847" t="s">
        <v>438</v>
      </c>
      <c r="DR118" s="845"/>
      <c r="DS118" s="845"/>
      <c r="DT118" s="845"/>
      <c r="DU118" s="846"/>
      <c r="DV118" s="889" t="s">
        <v>413</v>
      </c>
      <c r="DW118" s="890"/>
      <c r="DX118" s="890"/>
      <c r="DY118" s="890"/>
      <c r="DZ118" s="891"/>
    </row>
    <row r="119" spans="1:130" s="226" customFormat="1" ht="26.25" customHeight="1" x14ac:dyDescent="0.15">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392</v>
      </c>
      <c r="AB119" s="954"/>
      <c r="AC119" s="954"/>
      <c r="AD119" s="954"/>
      <c r="AE119" s="955"/>
      <c r="AF119" s="956" t="s">
        <v>413</v>
      </c>
      <c r="AG119" s="954"/>
      <c r="AH119" s="954"/>
      <c r="AI119" s="954"/>
      <c r="AJ119" s="955"/>
      <c r="AK119" s="956" t="s">
        <v>128</v>
      </c>
      <c r="AL119" s="954"/>
      <c r="AM119" s="954"/>
      <c r="AN119" s="954"/>
      <c r="AO119" s="955"/>
      <c r="AP119" s="957" t="s">
        <v>392</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462</v>
      </c>
      <c r="BP119" s="943"/>
      <c r="BQ119" s="944">
        <v>8259434</v>
      </c>
      <c r="BR119" s="910"/>
      <c r="BS119" s="910"/>
      <c r="BT119" s="910"/>
      <c r="BU119" s="910"/>
      <c r="BV119" s="910">
        <v>7913210</v>
      </c>
      <c r="BW119" s="910"/>
      <c r="BX119" s="910"/>
      <c r="BY119" s="910"/>
      <c r="BZ119" s="910"/>
      <c r="CA119" s="910">
        <v>7318292</v>
      </c>
      <c r="CB119" s="910"/>
      <c r="CC119" s="910"/>
      <c r="CD119" s="910"/>
      <c r="CE119" s="910"/>
      <c r="CF119" s="813"/>
      <c r="CG119" s="814"/>
      <c r="CH119" s="814"/>
      <c r="CI119" s="814"/>
      <c r="CJ119" s="899"/>
      <c r="CK119" s="993"/>
      <c r="CL119" s="888"/>
      <c r="CM119" s="903" t="s">
        <v>463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811</v>
      </c>
      <c r="DH119" s="829"/>
      <c r="DI119" s="829"/>
      <c r="DJ119" s="829"/>
      <c r="DK119" s="830"/>
      <c r="DL119" s="831">
        <v>229</v>
      </c>
      <c r="DM119" s="829"/>
      <c r="DN119" s="829"/>
      <c r="DO119" s="829"/>
      <c r="DP119" s="830"/>
      <c r="DQ119" s="831" t="s">
        <v>413</v>
      </c>
      <c r="DR119" s="829"/>
      <c r="DS119" s="829"/>
      <c r="DT119" s="829"/>
      <c r="DU119" s="830"/>
      <c r="DV119" s="913" t="s">
        <v>392</v>
      </c>
      <c r="DW119" s="914"/>
      <c r="DX119" s="914"/>
      <c r="DY119" s="914"/>
      <c r="DZ119" s="915"/>
    </row>
    <row r="120" spans="1:130" s="226" customFormat="1" ht="26.25" customHeight="1" x14ac:dyDescent="0.15">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392</v>
      </c>
      <c r="AB120" s="845"/>
      <c r="AC120" s="845"/>
      <c r="AD120" s="845"/>
      <c r="AE120" s="846"/>
      <c r="AF120" s="847" t="s">
        <v>392</v>
      </c>
      <c r="AG120" s="845"/>
      <c r="AH120" s="845"/>
      <c r="AI120" s="845"/>
      <c r="AJ120" s="846"/>
      <c r="AK120" s="847" t="s">
        <v>128</v>
      </c>
      <c r="AL120" s="845"/>
      <c r="AM120" s="845"/>
      <c r="AN120" s="845"/>
      <c r="AO120" s="846"/>
      <c r="AP120" s="889" t="s">
        <v>392</v>
      </c>
      <c r="AQ120" s="890"/>
      <c r="AR120" s="890"/>
      <c r="AS120" s="890"/>
      <c r="AT120" s="891"/>
      <c r="AU120" s="945" t="s">
        <v>464</v>
      </c>
      <c r="AV120" s="946"/>
      <c r="AW120" s="946"/>
      <c r="AX120" s="946"/>
      <c r="AY120" s="947"/>
      <c r="AZ120" s="925" t="s">
        <v>465</v>
      </c>
      <c r="BA120" s="873"/>
      <c r="BB120" s="873"/>
      <c r="BC120" s="873"/>
      <c r="BD120" s="873"/>
      <c r="BE120" s="873"/>
      <c r="BF120" s="873"/>
      <c r="BG120" s="873"/>
      <c r="BH120" s="873"/>
      <c r="BI120" s="873"/>
      <c r="BJ120" s="873"/>
      <c r="BK120" s="873"/>
      <c r="BL120" s="873"/>
      <c r="BM120" s="873"/>
      <c r="BN120" s="873"/>
      <c r="BO120" s="873"/>
      <c r="BP120" s="874"/>
      <c r="BQ120" s="926">
        <v>3433255</v>
      </c>
      <c r="BR120" s="907"/>
      <c r="BS120" s="907"/>
      <c r="BT120" s="907"/>
      <c r="BU120" s="907"/>
      <c r="BV120" s="907">
        <v>3344208</v>
      </c>
      <c r="BW120" s="907"/>
      <c r="BX120" s="907"/>
      <c r="BY120" s="907"/>
      <c r="BZ120" s="907"/>
      <c r="CA120" s="907">
        <v>3538404</v>
      </c>
      <c r="CB120" s="907"/>
      <c r="CC120" s="907"/>
      <c r="CD120" s="907"/>
      <c r="CE120" s="907"/>
      <c r="CF120" s="931">
        <v>139.1</v>
      </c>
      <c r="CG120" s="932"/>
      <c r="CH120" s="932"/>
      <c r="CI120" s="932"/>
      <c r="CJ120" s="932"/>
      <c r="CK120" s="933" t="s">
        <v>466</v>
      </c>
      <c r="CL120" s="917"/>
      <c r="CM120" s="917"/>
      <c r="CN120" s="917"/>
      <c r="CO120" s="918"/>
      <c r="CP120" s="937" t="s">
        <v>407</v>
      </c>
      <c r="CQ120" s="938"/>
      <c r="CR120" s="938"/>
      <c r="CS120" s="938"/>
      <c r="CT120" s="938"/>
      <c r="CU120" s="938"/>
      <c r="CV120" s="938"/>
      <c r="CW120" s="938"/>
      <c r="CX120" s="938"/>
      <c r="CY120" s="938"/>
      <c r="CZ120" s="938"/>
      <c r="DA120" s="938"/>
      <c r="DB120" s="938"/>
      <c r="DC120" s="938"/>
      <c r="DD120" s="938"/>
      <c r="DE120" s="938"/>
      <c r="DF120" s="939"/>
      <c r="DG120" s="926">
        <v>1781582</v>
      </c>
      <c r="DH120" s="907"/>
      <c r="DI120" s="907"/>
      <c r="DJ120" s="907"/>
      <c r="DK120" s="907"/>
      <c r="DL120" s="907">
        <v>1705891</v>
      </c>
      <c r="DM120" s="907"/>
      <c r="DN120" s="907"/>
      <c r="DO120" s="907"/>
      <c r="DP120" s="907"/>
      <c r="DQ120" s="907">
        <v>1558900</v>
      </c>
      <c r="DR120" s="907"/>
      <c r="DS120" s="907"/>
      <c r="DT120" s="907"/>
      <c r="DU120" s="907"/>
      <c r="DV120" s="908">
        <v>61.3</v>
      </c>
      <c r="DW120" s="908"/>
      <c r="DX120" s="908"/>
      <c r="DY120" s="908"/>
      <c r="DZ120" s="909"/>
    </row>
    <row r="121" spans="1:130" s="226" customFormat="1" ht="26.25" customHeight="1" x14ac:dyDescent="0.15">
      <c r="A121" s="885"/>
      <c r="B121" s="886"/>
      <c r="C121" s="928" t="s">
        <v>467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392</v>
      </c>
      <c r="AB121" s="845"/>
      <c r="AC121" s="845"/>
      <c r="AD121" s="845"/>
      <c r="AE121" s="846"/>
      <c r="AF121" s="847" t="s">
        <v>413</v>
      </c>
      <c r="AG121" s="845"/>
      <c r="AH121" s="845"/>
      <c r="AI121" s="845"/>
      <c r="AJ121" s="846"/>
      <c r="AK121" s="847" t="s">
        <v>413</v>
      </c>
      <c r="AL121" s="845"/>
      <c r="AM121" s="845"/>
      <c r="AN121" s="845"/>
      <c r="AO121" s="846"/>
      <c r="AP121" s="889" t="s">
        <v>413</v>
      </c>
      <c r="AQ121" s="890"/>
      <c r="AR121" s="890"/>
      <c r="AS121" s="890"/>
      <c r="AT121" s="891"/>
      <c r="AU121" s="948"/>
      <c r="AV121" s="949"/>
      <c r="AW121" s="949"/>
      <c r="AX121" s="949"/>
      <c r="AY121" s="950"/>
      <c r="AZ121" s="880" t="s">
        <v>468</v>
      </c>
      <c r="BA121" s="817"/>
      <c r="BB121" s="817"/>
      <c r="BC121" s="817"/>
      <c r="BD121" s="817"/>
      <c r="BE121" s="817"/>
      <c r="BF121" s="817"/>
      <c r="BG121" s="817"/>
      <c r="BH121" s="817"/>
      <c r="BI121" s="817"/>
      <c r="BJ121" s="817"/>
      <c r="BK121" s="817"/>
      <c r="BL121" s="817"/>
      <c r="BM121" s="817"/>
      <c r="BN121" s="817"/>
      <c r="BO121" s="817"/>
      <c r="BP121" s="818"/>
      <c r="BQ121" s="881">
        <v>45798</v>
      </c>
      <c r="BR121" s="882"/>
      <c r="BS121" s="882"/>
      <c r="BT121" s="882"/>
      <c r="BU121" s="882"/>
      <c r="BV121" s="882">
        <v>30940</v>
      </c>
      <c r="BW121" s="882"/>
      <c r="BX121" s="882"/>
      <c r="BY121" s="882"/>
      <c r="BZ121" s="882"/>
      <c r="CA121" s="882">
        <v>20649</v>
      </c>
      <c r="CB121" s="882"/>
      <c r="CC121" s="882"/>
      <c r="CD121" s="882"/>
      <c r="CE121" s="882"/>
      <c r="CF121" s="940">
        <v>0.8</v>
      </c>
      <c r="CG121" s="941"/>
      <c r="CH121" s="941"/>
      <c r="CI121" s="941"/>
      <c r="CJ121" s="941"/>
      <c r="CK121" s="934"/>
      <c r="CL121" s="920"/>
      <c r="CM121" s="920"/>
      <c r="CN121" s="920"/>
      <c r="CO121" s="921"/>
      <c r="CP121" s="900" t="s">
        <v>409</v>
      </c>
      <c r="CQ121" s="901"/>
      <c r="CR121" s="901"/>
      <c r="CS121" s="901"/>
      <c r="CT121" s="901"/>
      <c r="CU121" s="901"/>
      <c r="CV121" s="901"/>
      <c r="CW121" s="901"/>
      <c r="CX121" s="901"/>
      <c r="CY121" s="901"/>
      <c r="CZ121" s="901"/>
      <c r="DA121" s="901"/>
      <c r="DB121" s="901"/>
      <c r="DC121" s="901"/>
      <c r="DD121" s="901"/>
      <c r="DE121" s="901"/>
      <c r="DF121" s="902"/>
      <c r="DG121" s="881">
        <v>688386</v>
      </c>
      <c r="DH121" s="882"/>
      <c r="DI121" s="882"/>
      <c r="DJ121" s="882"/>
      <c r="DK121" s="882"/>
      <c r="DL121" s="882">
        <v>547479</v>
      </c>
      <c r="DM121" s="882"/>
      <c r="DN121" s="882"/>
      <c r="DO121" s="882"/>
      <c r="DP121" s="882"/>
      <c r="DQ121" s="882">
        <v>425171</v>
      </c>
      <c r="DR121" s="882"/>
      <c r="DS121" s="882"/>
      <c r="DT121" s="882"/>
      <c r="DU121" s="882"/>
      <c r="DV121" s="859">
        <v>16.7</v>
      </c>
      <c r="DW121" s="859"/>
      <c r="DX121" s="859"/>
      <c r="DY121" s="859"/>
      <c r="DZ121" s="860"/>
    </row>
    <row r="122" spans="1:130" s="226" customFormat="1" ht="26.25" customHeight="1" x14ac:dyDescent="0.15">
      <c r="A122" s="885"/>
      <c r="B122" s="886"/>
      <c r="C122" s="880" t="s">
        <v>449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413</v>
      </c>
      <c r="AB122" s="845"/>
      <c r="AC122" s="845"/>
      <c r="AD122" s="845"/>
      <c r="AE122" s="846"/>
      <c r="AF122" s="847" t="s">
        <v>128</v>
      </c>
      <c r="AG122" s="845"/>
      <c r="AH122" s="845"/>
      <c r="AI122" s="845"/>
      <c r="AJ122" s="846"/>
      <c r="AK122" s="847" t="s">
        <v>392</v>
      </c>
      <c r="AL122" s="845"/>
      <c r="AM122" s="845"/>
      <c r="AN122" s="845"/>
      <c r="AO122" s="846"/>
      <c r="AP122" s="889" t="s">
        <v>128</v>
      </c>
      <c r="AQ122" s="890"/>
      <c r="AR122" s="890"/>
      <c r="AS122" s="890"/>
      <c r="AT122" s="891"/>
      <c r="AU122" s="948"/>
      <c r="AV122" s="949"/>
      <c r="AW122" s="949"/>
      <c r="AX122" s="949"/>
      <c r="AY122" s="950"/>
      <c r="AZ122" s="903" t="s">
        <v>469</v>
      </c>
      <c r="BA122" s="904"/>
      <c r="BB122" s="904"/>
      <c r="BC122" s="904"/>
      <c r="BD122" s="904"/>
      <c r="BE122" s="904"/>
      <c r="BF122" s="904"/>
      <c r="BG122" s="904"/>
      <c r="BH122" s="904"/>
      <c r="BI122" s="904"/>
      <c r="BJ122" s="904"/>
      <c r="BK122" s="904"/>
      <c r="BL122" s="904"/>
      <c r="BM122" s="904"/>
      <c r="BN122" s="904"/>
      <c r="BO122" s="904"/>
      <c r="BP122" s="905"/>
      <c r="BQ122" s="944">
        <v>5207144</v>
      </c>
      <c r="BR122" s="910"/>
      <c r="BS122" s="910"/>
      <c r="BT122" s="910"/>
      <c r="BU122" s="910"/>
      <c r="BV122" s="910">
        <v>5004835</v>
      </c>
      <c r="BW122" s="910"/>
      <c r="BX122" s="910"/>
      <c r="BY122" s="910"/>
      <c r="BZ122" s="910"/>
      <c r="CA122" s="910">
        <v>4741166</v>
      </c>
      <c r="CB122" s="910"/>
      <c r="CC122" s="910"/>
      <c r="CD122" s="910"/>
      <c r="CE122" s="910"/>
      <c r="CF122" s="911">
        <v>186.3</v>
      </c>
      <c r="CG122" s="912"/>
      <c r="CH122" s="912"/>
      <c r="CI122" s="912"/>
      <c r="CJ122" s="912"/>
      <c r="CK122" s="934"/>
      <c r="CL122" s="920"/>
      <c r="CM122" s="920"/>
      <c r="CN122" s="920"/>
      <c r="CO122" s="921"/>
      <c r="CP122" s="900" t="s">
        <v>470</v>
      </c>
      <c r="CQ122" s="901"/>
      <c r="CR122" s="901"/>
      <c r="CS122" s="901"/>
      <c r="CT122" s="901"/>
      <c r="CU122" s="901"/>
      <c r="CV122" s="901"/>
      <c r="CW122" s="901"/>
      <c r="CX122" s="901"/>
      <c r="CY122" s="901"/>
      <c r="CZ122" s="901"/>
      <c r="DA122" s="901"/>
      <c r="DB122" s="901"/>
      <c r="DC122" s="901"/>
      <c r="DD122" s="901"/>
      <c r="DE122" s="901"/>
      <c r="DF122" s="902"/>
      <c r="DG122" s="881" t="s">
        <v>392</v>
      </c>
      <c r="DH122" s="882"/>
      <c r="DI122" s="882"/>
      <c r="DJ122" s="882"/>
      <c r="DK122" s="882"/>
      <c r="DL122" s="882" t="s">
        <v>413</v>
      </c>
      <c r="DM122" s="882"/>
      <c r="DN122" s="882"/>
      <c r="DO122" s="882"/>
      <c r="DP122" s="882"/>
      <c r="DQ122" s="882" t="s">
        <v>413</v>
      </c>
      <c r="DR122" s="882"/>
      <c r="DS122" s="882"/>
      <c r="DT122" s="882"/>
      <c r="DU122" s="882"/>
      <c r="DV122" s="859" t="s">
        <v>413</v>
      </c>
      <c r="DW122" s="859"/>
      <c r="DX122" s="859"/>
      <c r="DY122" s="859"/>
      <c r="DZ122" s="860"/>
    </row>
    <row r="123" spans="1:130" s="226" customFormat="1" ht="26.25" customHeight="1" x14ac:dyDescent="0.15">
      <c r="A123" s="885"/>
      <c r="B123" s="886"/>
      <c r="C123" s="880" t="s">
        <v>456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413</v>
      </c>
      <c r="AB123" s="845"/>
      <c r="AC123" s="845"/>
      <c r="AD123" s="845"/>
      <c r="AE123" s="846"/>
      <c r="AF123" s="847" t="s">
        <v>413</v>
      </c>
      <c r="AG123" s="845"/>
      <c r="AH123" s="845"/>
      <c r="AI123" s="845"/>
      <c r="AJ123" s="846"/>
      <c r="AK123" s="847" t="s">
        <v>392</v>
      </c>
      <c r="AL123" s="845"/>
      <c r="AM123" s="845"/>
      <c r="AN123" s="845"/>
      <c r="AO123" s="846"/>
      <c r="AP123" s="889" t="s">
        <v>413</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471</v>
      </c>
      <c r="BP123" s="943"/>
      <c r="BQ123" s="897">
        <v>8686197</v>
      </c>
      <c r="BR123" s="898"/>
      <c r="BS123" s="898"/>
      <c r="BT123" s="898"/>
      <c r="BU123" s="898"/>
      <c r="BV123" s="898">
        <v>8379983</v>
      </c>
      <c r="BW123" s="898"/>
      <c r="BX123" s="898"/>
      <c r="BY123" s="898"/>
      <c r="BZ123" s="898"/>
      <c r="CA123" s="898">
        <v>8300219</v>
      </c>
      <c r="CB123" s="898"/>
      <c r="CC123" s="898"/>
      <c r="CD123" s="898"/>
      <c r="CE123" s="898"/>
      <c r="CF123" s="813"/>
      <c r="CG123" s="814"/>
      <c r="CH123" s="814"/>
      <c r="CI123" s="814"/>
      <c r="CJ123" s="899"/>
      <c r="CK123" s="934"/>
      <c r="CL123" s="920"/>
      <c r="CM123" s="920"/>
      <c r="CN123" s="920"/>
      <c r="CO123" s="921"/>
      <c r="CP123" s="900" t="s">
        <v>404</v>
      </c>
      <c r="CQ123" s="901"/>
      <c r="CR123" s="901"/>
      <c r="CS123" s="901"/>
      <c r="CT123" s="901"/>
      <c r="CU123" s="901"/>
      <c r="CV123" s="901"/>
      <c r="CW123" s="901"/>
      <c r="CX123" s="901"/>
      <c r="CY123" s="901"/>
      <c r="CZ123" s="901"/>
      <c r="DA123" s="901"/>
      <c r="DB123" s="901"/>
      <c r="DC123" s="901"/>
      <c r="DD123" s="901"/>
      <c r="DE123" s="901"/>
      <c r="DF123" s="902"/>
      <c r="DG123" s="844" t="s">
        <v>392</v>
      </c>
      <c r="DH123" s="845"/>
      <c r="DI123" s="845"/>
      <c r="DJ123" s="845"/>
      <c r="DK123" s="846"/>
      <c r="DL123" s="847" t="s">
        <v>392</v>
      </c>
      <c r="DM123" s="845"/>
      <c r="DN123" s="845"/>
      <c r="DO123" s="845"/>
      <c r="DP123" s="846"/>
      <c r="DQ123" s="847" t="s">
        <v>392</v>
      </c>
      <c r="DR123" s="845"/>
      <c r="DS123" s="845"/>
      <c r="DT123" s="845"/>
      <c r="DU123" s="846"/>
      <c r="DV123" s="889" t="s">
        <v>392</v>
      </c>
      <c r="DW123" s="890"/>
      <c r="DX123" s="890"/>
      <c r="DY123" s="890"/>
      <c r="DZ123" s="891"/>
    </row>
    <row r="124" spans="1:130" s="226" customFormat="1" ht="26.25" customHeight="1" thickBot="1" x14ac:dyDescent="0.2">
      <c r="A124" s="885"/>
      <c r="B124" s="886"/>
      <c r="C124" s="880" t="s">
        <v>459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392</v>
      </c>
      <c r="AB124" s="845"/>
      <c r="AC124" s="845"/>
      <c r="AD124" s="845"/>
      <c r="AE124" s="846"/>
      <c r="AF124" s="847" t="s">
        <v>392</v>
      </c>
      <c r="AG124" s="845"/>
      <c r="AH124" s="845"/>
      <c r="AI124" s="845"/>
      <c r="AJ124" s="846"/>
      <c r="AK124" s="847" t="s">
        <v>392</v>
      </c>
      <c r="AL124" s="845"/>
      <c r="AM124" s="845"/>
      <c r="AN124" s="845"/>
      <c r="AO124" s="846"/>
      <c r="AP124" s="889" t="s">
        <v>392</v>
      </c>
      <c r="AQ124" s="890"/>
      <c r="AR124" s="890"/>
      <c r="AS124" s="890"/>
      <c r="AT124" s="891"/>
      <c r="AU124" s="892" t="s">
        <v>472</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413</v>
      </c>
      <c r="BR124" s="896"/>
      <c r="BS124" s="896"/>
      <c r="BT124" s="896"/>
      <c r="BU124" s="896"/>
      <c r="BV124" s="896" t="s">
        <v>413</v>
      </c>
      <c r="BW124" s="896"/>
      <c r="BX124" s="896"/>
      <c r="BY124" s="896"/>
      <c r="BZ124" s="896"/>
      <c r="CA124" s="896" t="s">
        <v>392</v>
      </c>
      <c r="CB124" s="896"/>
      <c r="CC124" s="896"/>
      <c r="CD124" s="896"/>
      <c r="CE124" s="896"/>
      <c r="CF124" s="791"/>
      <c r="CG124" s="792"/>
      <c r="CH124" s="792"/>
      <c r="CI124" s="792"/>
      <c r="CJ124" s="927"/>
      <c r="CK124" s="935"/>
      <c r="CL124" s="935"/>
      <c r="CM124" s="935"/>
      <c r="CN124" s="935"/>
      <c r="CO124" s="936"/>
      <c r="CP124" s="900" t="s">
        <v>473</v>
      </c>
      <c r="CQ124" s="901"/>
      <c r="CR124" s="901"/>
      <c r="CS124" s="901"/>
      <c r="CT124" s="901"/>
      <c r="CU124" s="901"/>
      <c r="CV124" s="901"/>
      <c r="CW124" s="901"/>
      <c r="CX124" s="901"/>
      <c r="CY124" s="901"/>
      <c r="CZ124" s="901"/>
      <c r="DA124" s="901"/>
      <c r="DB124" s="901"/>
      <c r="DC124" s="901"/>
      <c r="DD124" s="901"/>
      <c r="DE124" s="901"/>
      <c r="DF124" s="902"/>
      <c r="DG124" s="828" t="s">
        <v>413</v>
      </c>
      <c r="DH124" s="829"/>
      <c r="DI124" s="829"/>
      <c r="DJ124" s="829"/>
      <c r="DK124" s="830"/>
      <c r="DL124" s="831" t="s">
        <v>392</v>
      </c>
      <c r="DM124" s="829"/>
      <c r="DN124" s="829"/>
      <c r="DO124" s="829"/>
      <c r="DP124" s="830"/>
      <c r="DQ124" s="831" t="s">
        <v>392</v>
      </c>
      <c r="DR124" s="829"/>
      <c r="DS124" s="829"/>
      <c r="DT124" s="829"/>
      <c r="DU124" s="830"/>
      <c r="DV124" s="913" t="s">
        <v>392</v>
      </c>
      <c r="DW124" s="914"/>
      <c r="DX124" s="914"/>
      <c r="DY124" s="914"/>
      <c r="DZ124" s="915"/>
    </row>
    <row r="125" spans="1:130" s="226" customFormat="1" ht="26.25" customHeight="1" x14ac:dyDescent="0.15">
      <c r="A125" s="885"/>
      <c r="B125" s="886"/>
      <c r="C125" s="880" t="s">
        <v>461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392</v>
      </c>
      <c r="AB125" s="845"/>
      <c r="AC125" s="845"/>
      <c r="AD125" s="845"/>
      <c r="AE125" s="846"/>
      <c r="AF125" s="847" t="s">
        <v>392</v>
      </c>
      <c r="AG125" s="845"/>
      <c r="AH125" s="845"/>
      <c r="AI125" s="845"/>
      <c r="AJ125" s="846"/>
      <c r="AK125" s="847" t="s">
        <v>392</v>
      </c>
      <c r="AL125" s="845"/>
      <c r="AM125" s="845"/>
      <c r="AN125" s="845"/>
      <c r="AO125" s="846"/>
      <c r="AP125" s="889" t="s">
        <v>392</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474</v>
      </c>
      <c r="CL125" s="917"/>
      <c r="CM125" s="917"/>
      <c r="CN125" s="917"/>
      <c r="CO125" s="918"/>
      <c r="CP125" s="925" t="s">
        <v>475</v>
      </c>
      <c r="CQ125" s="873"/>
      <c r="CR125" s="873"/>
      <c r="CS125" s="873"/>
      <c r="CT125" s="873"/>
      <c r="CU125" s="873"/>
      <c r="CV125" s="873"/>
      <c r="CW125" s="873"/>
      <c r="CX125" s="873"/>
      <c r="CY125" s="873"/>
      <c r="CZ125" s="873"/>
      <c r="DA125" s="873"/>
      <c r="DB125" s="873"/>
      <c r="DC125" s="873"/>
      <c r="DD125" s="873"/>
      <c r="DE125" s="873"/>
      <c r="DF125" s="874"/>
      <c r="DG125" s="926" t="s">
        <v>392</v>
      </c>
      <c r="DH125" s="907"/>
      <c r="DI125" s="907"/>
      <c r="DJ125" s="907"/>
      <c r="DK125" s="907"/>
      <c r="DL125" s="907" t="s">
        <v>392</v>
      </c>
      <c r="DM125" s="907"/>
      <c r="DN125" s="907"/>
      <c r="DO125" s="907"/>
      <c r="DP125" s="907"/>
      <c r="DQ125" s="907" t="s">
        <v>392</v>
      </c>
      <c r="DR125" s="907"/>
      <c r="DS125" s="907"/>
      <c r="DT125" s="907"/>
      <c r="DU125" s="907"/>
      <c r="DV125" s="908" t="s">
        <v>392</v>
      </c>
      <c r="DW125" s="908"/>
      <c r="DX125" s="908"/>
      <c r="DY125" s="908"/>
      <c r="DZ125" s="909"/>
    </row>
    <row r="126" spans="1:130" s="226" customFormat="1" ht="26.25" customHeight="1" thickBot="1" x14ac:dyDescent="0.2">
      <c r="A126" s="885"/>
      <c r="B126" s="886"/>
      <c r="C126" s="880" t="s">
        <v>463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612</v>
      </c>
      <c r="AB126" s="845"/>
      <c r="AC126" s="845"/>
      <c r="AD126" s="845"/>
      <c r="AE126" s="846"/>
      <c r="AF126" s="847">
        <v>545</v>
      </c>
      <c r="AG126" s="845"/>
      <c r="AH126" s="845"/>
      <c r="AI126" s="845"/>
      <c r="AJ126" s="846"/>
      <c r="AK126" s="847" t="s">
        <v>392</v>
      </c>
      <c r="AL126" s="845"/>
      <c r="AM126" s="845"/>
      <c r="AN126" s="845"/>
      <c r="AO126" s="846"/>
      <c r="AP126" s="889" t="s">
        <v>392</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476</v>
      </c>
      <c r="CQ126" s="817"/>
      <c r="CR126" s="817"/>
      <c r="CS126" s="817"/>
      <c r="CT126" s="817"/>
      <c r="CU126" s="817"/>
      <c r="CV126" s="817"/>
      <c r="CW126" s="817"/>
      <c r="CX126" s="817"/>
      <c r="CY126" s="817"/>
      <c r="CZ126" s="817"/>
      <c r="DA126" s="817"/>
      <c r="DB126" s="817"/>
      <c r="DC126" s="817"/>
      <c r="DD126" s="817"/>
      <c r="DE126" s="817"/>
      <c r="DF126" s="818"/>
      <c r="DG126" s="881" t="s">
        <v>392</v>
      </c>
      <c r="DH126" s="882"/>
      <c r="DI126" s="882"/>
      <c r="DJ126" s="882"/>
      <c r="DK126" s="882"/>
      <c r="DL126" s="882" t="s">
        <v>392</v>
      </c>
      <c r="DM126" s="882"/>
      <c r="DN126" s="882"/>
      <c r="DO126" s="882"/>
      <c r="DP126" s="882"/>
      <c r="DQ126" s="882" t="s">
        <v>392</v>
      </c>
      <c r="DR126" s="882"/>
      <c r="DS126" s="882"/>
      <c r="DT126" s="882"/>
      <c r="DU126" s="882"/>
      <c r="DV126" s="859" t="s">
        <v>392</v>
      </c>
      <c r="DW126" s="859"/>
      <c r="DX126" s="859"/>
      <c r="DY126" s="859"/>
      <c r="DZ126" s="860"/>
    </row>
    <row r="127" spans="1:130" s="226" customFormat="1" ht="26.25" customHeight="1" x14ac:dyDescent="0.15">
      <c r="A127" s="887"/>
      <c r="B127" s="888"/>
      <c r="C127" s="903" t="s">
        <v>477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306</v>
      </c>
      <c r="AB127" s="845"/>
      <c r="AC127" s="845"/>
      <c r="AD127" s="845"/>
      <c r="AE127" s="846"/>
      <c r="AF127" s="847">
        <v>214</v>
      </c>
      <c r="AG127" s="845"/>
      <c r="AH127" s="845"/>
      <c r="AI127" s="845"/>
      <c r="AJ127" s="846"/>
      <c r="AK127" s="847">
        <v>157</v>
      </c>
      <c r="AL127" s="845"/>
      <c r="AM127" s="845"/>
      <c r="AN127" s="845"/>
      <c r="AO127" s="846"/>
      <c r="AP127" s="889">
        <v>0</v>
      </c>
      <c r="AQ127" s="890"/>
      <c r="AR127" s="890"/>
      <c r="AS127" s="890"/>
      <c r="AT127" s="891"/>
      <c r="AU127" s="228"/>
      <c r="AV127" s="228"/>
      <c r="AW127" s="228"/>
      <c r="AX127" s="906" t="s">
        <v>478</v>
      </c>
      <c r="AY127" s="877"/>
      <c r="AZ127" s="877"/>
      <c r="BA127" s="877"/>
      <c r="BB127" s="877"/>
      <c r="BC127" s="877"/>
      <c r="BD127" s="877"/>
      <c r="BE127" s="878"/>
      <c r="BF127" s="876" t="s">
        <v>479</v>
      </c>
      <c r="BG127" s="877"/>
      <c r="BH127" s="877"/>
      <c r="BI127" s="877"/>
      <c r="BJ127" s="877"/>
      <c r="BK127" s="877"/>
      <c r="BL127" s="878"/>
      <c r="BM127" s="876" t="s">
        <v>480</v>
      </c>
      <c r="BN127" s="877"/>
      <c r="BO127" s="877"/>
      <c r="BP127" s="877"/>
      <c r="BQ127" s="877"/>
      <c r="BR127" s="877"/>
      <c r="BS127" s="878"/>
      <c r="BT127" s="876" t="s">
        <v>481</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482</v>
      </c>
      <c r="CQ127" s="817"/>
      <c r="CR127" s="817"/>
      <c r="CS127" s="817"/>
      <c r="CT127" s="817"/>
      <c r="CU127" s="817"/>
      <c r="CV127" s="817"/>
      <c r="CW127" s="817"/>
      <c r="CX127" s="817"/>
      <c r="CY127" s="817"/>
      <c r="CZ127" s="817"/>
      <c r="DA127" s="817"/>
      <c r="DB127" s="817"/>
      <c r="DC127" s="817"/>
      <c r="DD127" s="817"/>
      <c r="DE127" s="817"/>
      <c r="DF127" s="818"/>
      <c r="DG127" s="881" t="s">
        <v>392</v>
      </c>
      <c r="DH127" s="882"/>
      <c r="DI127" s="882"/>
      <c r="DJ127" s="882"/>
      <c r="DK127" s="882"/>
      <c r="DL127" s="882" t="s">
        <v>392</v>
      </c>
      <c r="DM127" s="882"/>
      <c r="DN127" s="882"/>
      <c r="DO127" s="882"/>
      <c r="DP127" s="882"/>
      <c r="DQ127" s="882" t="s">
        <v>392</v>
      </c>
      <c r="DR127" s="882"/>
      <c r="DS127" s="882"/>
      <c r="DT127" s="882"/>
      <c r="DU127" s="882"/>
      <c r="DV127" s="859" t="s">
        <v>392</v>
      </c>
      <c r="DW127" s="859"/>
      <c r="DX127" s="859"/>
      <c r="DY127" s="859"/>
      <c r="DZ127" s="860"/>
    </row>
    <row r="128" spans="1:130" s="226" customFormat="1" ht="26.25" customHeight="1" thickBot="1" x14ac:dyDescent="0.2">
      <c r="A128" s="861" t="s">
        <v>483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484</v>
      </c>
      <c r="X128" s="863"/>
      <c r="Y128" s="863"/>
      <c r="Z128" s="864"/>
      <c r="AA128" s="865">
        <v>17371</v>
      </c>
      <c r="AB128" s="866"/>
      <c r="AC128" s="866"/>
      <c r="AD128" s="866"/>
      <c r="AE128" s="867"/>
      <c r="AF128" s="868">
        <v>15604</v>
      </c>
      <c r="AG128" s="866"/>
      <c r="AH128" s="866"/>
      <c r="AI128" s="866"/>
      <c r="AJ128" s="867"/>
      <c r="AK128" s="868">
        <v>10804</v>
      </c>
      <c r="AL128" s="866"/>
      <c r="AM128" s="866"/>
      <c r="AN128" s="866"/>
      <c r="AO128" s="867"/>
      <c r="AP128" s="869"/>
      <c r="AQ128" s="870"/>
      <c r="AR128" s="870"/>
      <c r="AS128" s="870"/>
      <c r="AT128" s="871"/>
      <c r="AU128" s="228"/>
      <c r="AV128" s="228"/>
      <c r="AW128" s="228"/>
      <c r="AX128" s="872" t="s">
        <v>485</v>
      </c>
      <c r="AY128" s="873"/>
      <c r="AZ128" s="873"/>
      <c r="BA128" s="873"/>
      <c r="BB128" s="873"/>
      <c r="BC128" s="873"/>
      <c r="BD128" s="873"/>
      <c r="BE128" s="874"/>
      <c r="BF128" s="851" t="s">
        <v>392</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486</v>
      </c>
      <c r="CQ128" s="795"/>
      <c r="CR128" s="795"/>
      <c r="CS128" s="795"/>
      <c r="CT128" s="795"/>
      <c r="CU128" s="795"/>
      <c r="CV128" s="795"/>
      <c r="CW128" s="795"/>
      <c r="CX128" s="795"/>
      <c r="CY128" s="795"/>
      <c r="CZ128" s="795"/>
      <c r="DA128" s="795"/>
      <c r="DB128" s="795"/>
      <c r="DC128" s="795"/>
      <c r="DD128" s="795"/>
      <c r="DE128" s="795"/>
      <c r="DF128" s="796"/>
      <c r="DG128" s="855" t="s">
        <v>392</v>
      </c>
      <c r="DH128" s="856"/>
      <c r="DI128" s="856"/>
      <c r="DJ128" s="856"/>
      <c r="DK128" s="856"/>
      <c r="DL128" s="856" t="s">
        <v>392</v>
      </c>
      <c r="DM128" s="856"/>
      <c r="DN128" s="856"/>
      <c r="DO128" s="856"/>
      <c r="DP128" s="856"/>
      <c r="DQ128" s="856" t="s">
        <v>128</v>
      </c>
      <c r="DR128" s="856"/>
      <c r="DS128" s="856"/>
      <c r="DT128" s="856"/>
      <c r="DU128" s="856"/>
      <c r="DV128" s="857" t="s">
        <v>392</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487</v>
      </c>
      <c r="X129" s="842"/>
      <c r="Y129" s="842"/>
      <c r="Z129" s="843"/>
      <c r="AA129" s="844">
        <v>2838855</v>
      </c>
      <c r="AB129" s="845"/>
      <c r="AC129" s="845"/>
      <c r="AD129" s="845"/>
      <c r="AE129" s="846"/>
      <c r="AF129" s="847">
        <v>2844862</v>
      </c>
      <c r="AG129" s="845"/>
      <c r="AH129" s="845"/>
      <c r="AI129" s="845"/>
      <c r="AJ129" s="846"/>
      <c r="AK129" s="847">
        <v>3128998</v>
      </c>
      <c r="AL129" s="845"/>
      <c r="AM129" s="845"/>
      <c r="AN129" s="845"/>
      <c r="AO129" s="846"/>
      <c r="AP129" s="848"/>
      <c r="AQ129" s="849"/>
      <c r="AR129" s="849"/>
      <c r="AS129" s="849"/>
      <c r="AT129" s="850"/>
      <c r="AU129" s="229"/>
      <c r="AV129" s="229"/>
      <c r="AW129" s="229"/>
      <c r="AX129" s="816" t="s">
        <v>488</v>
      </c>
      <c r="AY129" s="817"/>
      <c r="AZ129" s="817"/>
      <c r="BA129" s="817"/>
      <c r="BB129" s="817"/>
      <c r="BC129" s="817"/>
      <c r="BD129" s="817"/>
      <c r="BE129" s="818"/>
      <c r="BF129" s="835" t="s">
        <v>128</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490</v>
      </c>
      <c r="X130" s="842"/>
      <c r="Y130" s="842"/>
      <c r="Z130" s="843"/>
      <c r="AA130" s="844">
        <v>538100</v>
      </c>
      <c r="AB130" s="845"/>
      <c r="AC130" s="845"/>
      <c r="AD130" s="845"/>
      <c r="AE130" s="846"/>
      <c r="AF130" s="847">
        <v>488393</v>
      </c>
      <c r="AG130" s="845"/>
      <c r="AH130" s="845"/>
      <c r="AI130" s="845"/>
      <c r="AJ130" s="846"/>
      <c r="AK130" s="847">
        <v>584622</v>
      </c>
      <c r="AL130" s="845"/>
      <c r="AM130" s="845"/>
      <c r="AN130" s="845"/>
      <c r="AO130" s="846"/>
      <c r="AP130" s="848"/>
      <c r="AQ130" s="849"/>
      <c r="AR130" s="849"/>
      <c r="AS130" s="849"/>
      <c r="AT130" s="850"/>
      <c r="AU130" s="229"/>
      <c r="AV130" s="229"/>
      <c r="AW130" s="229"/>
      <c r="AX130" s="816" t="s">
        <v>491</v>
      </c>
      <c r="AY130" s="817"/>
      <c r="AZ130" s="817"/>
      <c r="BA130" s="817"/>
      <c r="BB130" s="817"/>
      <c r="BC130" s="817"/>
      <c r="BD130" s="817"/>
      <c r="BE130" s="818"/>
      <c r="BF130" s="819">
        <v>6.3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492</v>
      </c>
      <c r="X131" s="826"/>
      <c r="Y131" s="826"/>
      <c r="Z131" s="827"/>
      <c r="AA131" s="828">
        <v>2300755</v>
      </c>
      <c r="AB131" s="829"/>
      <c r="AC131" s="829"/>
      <c r="AD131" s="829"/>
      <c r="AE131" s="830"/>
      <c r="AF131" s="831">
        <v>2356469</v>
      </c>
      <c r="AG131" s="829"/>
      <c r="AH131" s="829"/>
      <c r="AI131" s="829"/>
      <c r="AJ131" s="830"/>
      <c r="AK131" s="831">
        <v>2544376</v>
      </c>
      <c r="AL131" s="829"/>
      <c r="AM131" s="829"/>
      <c r="AN131" s="829"/>
      <c r="AO131" s="830"/>
      <c r="AP131" s="832"/>
      <c r="AQ131" s="833"/>
      <c r="AR131" s="833"/>
      <c r="AS131" s="833"/>
      <c r="AT131" s="834"/>
      <c r="AU131" s="229"/>
      <c r="AV131" s="229"/>
      <c r="AW131" s="229"/>
      <c r="AX131" s="794" t="s">
        <v>493</v>
      </c>
      <c r="AY131" s="795"/>
      <c r="AZ131" s="795"/>
      <c r="BA131" s="795"/>
      <c r="BB131" s="795"/>
      <c r="BC131" s="795"/>
      <c r="BD131" s="795"/>
      <c r="BE131" s="796"/>
      <c r="BF131" s="797" t="s">
        <v>392</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495</v>
      </c>
      <c r="W132" s="807"/>
      <c r="X132" s="807"/>
      <c r="Y132" s="807"/>
      <c r="Z132" s="808"/>
      <c r="AA132" s="809">
        <v>8.0455328789999996</v>
      </c>
      <c r="AB132" s="810"/>
      <c r="AC132" s="810"/>
      <c r="AD132" s="810"/>
      <c r="AE132" s="811"/>
      <c r="AF132" s="812">
        <v>5.4226471900000002</v>
      </c>
      <c r="AG132" s="810"/>
      <c r="AH132" s="810"/>
      <c r="AI132" s="810"/>
      <c r="AJ132" s="811"/>
      <c r="AK132" s="812">
        <v>5.6032991980000002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496</v>
      </c>
      <c r="W133" s="786"/>
      <c r="X133" s="786"/>
      <c r="Y133" s="786"/>
      <c r="Z133" s="787"/>
      <c r="AA133" s="788">
        <v>7.4</v>
      </c>
      <c r="AB133" s="789"/>
      <c r="AC133" s="789"/>
      <c r="AD133" s="789"/>
      <c r="AE133" s="790"/>
      <c r="AF133" s="788">
        <v>6.9</v>
      </c>
      <c r="AG133" s="789"/>
      <c r="AH133" s="789"/>
      <c r="AI133" s="789"/>
      <c r="AJ133" s="790"/>
      <c r="AK133" s="788">
        <v>6.3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Ij1EgXJ3DYwpDvqutkEz83Qst97UYgo0Chv/T4wn+lgodiWAA1zrYr0qo2TpvdoM8XO8BtukCyaNQx1/y5k6g==" saltValue="CPeWSi5A87geDq1KY7B4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W4HM93Mm8WQ6jtJjfFG7zBGKXpwJQ7NFgK1iHCKzBV1UcRZ1AcuAVv0wGRqllfhvce1Y6Ab8D8uGfcTNUJ6hg==" saltValue="dWETOWGhvfHF03evVa4nY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505</v>
      </c>
      <c r="AL9" s="1196"/>
      <c r="AM9" s="1196"/>
      <c r="AN9" s="1197"/>
      <c r="AO9" s="277">
        <v>707599</v>
      </c>
      <c r="AP9" s="277">
        <v>260626</v>
      </c>
      <c r="AQ9" s="278">
        <v>231388</v>
      </c>
      <c r="AR9" s="279">
        <v>12.6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506</v>
      </c>
      <c r="AL10" s="1196"/>
      <c r="AM10" s="1196"/>
      <c r="AN10" s="1197"/>
      <c r="AO10" s="280">
        <v>122477</v>
      </c>
      <c r="AP10" s="280">
        <v>45111</v>
      </c>
      <c r="AQ10" s="281">
        <v>33497</v>
      </c>
      <c r="AR10" s="282">
        <v>34.700000000000003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507</v>
      </c>
      <c r="AL11" s="1196"/>
      <c r="AM11" s="1196"/>
      <c r="AN11" s="1197"/>
      <c r="AO11" s="280" t="s">
        <v>508</v>
      </c>
      <c r="AP11" s="280" t="s">
        <v>508</v>
      </c>
      <c r="AQ11" s="281">
        <v>3588</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509</v>
      </c>
      <c r="AL12" s="1196"/>
      <c r="AM12" s="1196"/>
      <c r="AN12" s="1197"/>
      <c r="AO12" s="280" t="s">
        <v>508</v>
      </c>
      <c r="AP12" s="280" t="s">
        <v>508</v>
      </c>
      <c r="AQ12" s="281" t="s">
        <v>508</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510</v>
      </c>
      <c r="AL13" s="1196"/>
      <c r="AM13" s="1196"/>
      <c r="AN13" s="1197"/>
      <c r="AO13" s="280">
        <v>26127</v>
      </c>
      <c r="AP13" s="280">
        <v>9623</v>
      </c>
      <c r="AQ13" s="281">
        <v>10932</v>
      </c>
      <c r="AR13" s="282">
        <v>-12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511</v>
      </c>
      <c r="AL14" s="1196"/>
      <c r="AM14" s="1196"/>
      <c r="AN14" s="1197"/>
      <c r="AO14" s="280">
        <v>16701</v>
      </c>
      <c r="AP14" s="280">
        <v>6151</v>
      </c>
      <c r="AQ14" s="281">
        <v>4261</v>
      </c>
      <c r="AR14" s="282">
        <v>44.4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512</v>
      </c>
      <c r="AL15" s="1199"/>
      <c r="AM15" s="1199"/>
      <c r="AN15" s="1200"/>
      <c r="AO15" s="280">
        <v>-71231</v>
      </c>
      <c r="AP15" s="280">
        <v>-26236</v>
      </c>
      <c r="AQ15" s="281">
        <v>-17972</v>
      </c>
      <c r="AR15" s="282">
        <v>46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801673</v>
      </c>
      <c r="AP16" s="280">
        <v>295276</v>
      </c>
      <c r="AQ16" s="281">
        <v>265695</v>
      </c>
      <c r="AR16" s="282">
        <v>11.1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517</v>
      </c>
      <c r="AL21" s="1202"/>
      <c r="AM21" s="1202"/>
      <c r="AN21" s="1203"/>
      <c r="AO21" s="293">
        <v>25.05</v>
      </c>
      <c r="AP21" s="294">
        <v>23.14</v>
      </c>
      <c r="AQ21" s="295">
        <v>1.91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518</v>
      </c>
      <c r="AL22" s="1202"/>
      <c r="AM22" s="1202"/>
      <c r="AN22" s="1203"/>
      <c r="AO22" s="298">
        <v>99.1</v>
      </c>
      <c r="AP22" s="299">
        <v>95.7</v>
      </c>
      <c r="AQ22" s="300">
        <v>3.4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519</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522</v>
      </c>
      <c r="AL32" s="1186"/>
      <c r="AM32" s="1186"/>
      <c r="AN32" s="1187"/>
      <c r="AO32" s="308">
        <v>531644</v>
      </c>
      <c r="AP32" s="308">
        <v>195817</v>
      </c>
      <c r="AQ32" s="309">
        <v>153945</v>
      </c>
      <c r="AR32" s="310">
        <v>27.2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523</v>
      </c>
      <c r="AL33" s="1186"/>
      <c r="AM33" s="1186"/>
      <c r="AN33" s="1187"/>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524</v>
      </c>
      <c r="AL34" s="1186"/>
      <c r="AM34" s="1186"/>
      <c r="AN34" s="1187"/>
      <c r="AO34" s="308" t="s">
        <v>508</v>
      </c>
      <c r="AP34" s="308" t="s">
        <v>508</v>
      </c>
      <c r="AQ34" s="309">
        <v>4</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525</v>
      </c>
      <c r="AL35" s="1186"/>
      <c r="AM35" s="1186"/>
      <c r="AN35" s="1187"/>
      <c r="AO35" s="308">
        <v>186691</v>
      </c>
      <c r="AP35" s="308">
        <v>68763</v>
      </c>
      <c r="AQ35" s="309">
        <v>31105</v>
      </c>
      <c r="AR35" s="310">
        <v>121.1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526</v>
      </c>
      <c r="AL36" s="1186"/>
      <c r="AM36" s="1186"/>
      <c r="AN36" s="1187"/>
      <c r="AO36" s="308">
        <v>19281</v>
      </c>
      <c r="AP36" s="308">
        <v>7102</v>
      </c>
      <c r="AQ36" s="309">
        <v>3257</v>
      </c>
      <c r="AR36" s="310">
        <v>118.1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527</v>
      </c>
      <c r="AL37" s="1186"/>
      <c r="AM37" s="1186"/>
      <c r="AN37" s="1187"/>
      <c r="AO37" s="308">
        <v>157</v>
      </c>
      <c r="AP37" s="308">
        <v>58</v>
      </c>
      <c r="AQ37" s="309">
        <v>1590</v>
      </c>
      <c r="AR37" s="310">
        <v>-96.4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528</v>
      </c>
      <c r="AL38" s="1189"/>
      <c r="AM38" s="1189"/>
      <c r="AN38" s="1190"/>
      <c r="AO38" s="311">
        <v>222</v>
      </c>
      <c r="AP38" s="311">
        <v>82</v>
      </c>
      <c r="AQ38" s="312">
        <v>20</v>
      </c>
      <c r="AR38" s="300">
        <v>310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529</v>
      </c>
      <c r="AL39" s="1189"/>
      <c r="AM39" s="1189"/>
      <c r="AN39" s="1190"/>
      <c r="AO39" s="308">
        <v>-10804</v>
      </c>
      <c r="AP39" s="308">
        <v>-3979</v>
      </c>
      <c r="AQ39" s="309">
        <v>-7358</v>
      </c>
      <c r="AR39" s="310">
        <v>-45.9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530</v>
      </c>
      <c r="AL40" s="1186"/>
      <c r="AM40" s="1186"/>
      <c r="AN40" s="1187"/>
      <c r="AO40" s="308">
        <v>-584622</v>
      </c>
      <c r="AP40" s="308">
        <v>-215330</v>
      </c>
      <c r="AQ40" s="309">
        <v>-130450</v>
      </c>
      <c r="AR40" s="310">
        <v>65.099999999999994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298</v>
      </c>
      <c r="AL41" s="1192"/>
      <c r="AM41" s="1192"/>
      <c r="AN41" s="1193"/>
      <c r="AO41" s="308">
        <v>142569</v>
      </c>
      <c r="AP41" s="308">
        <v>52512</v>
      </c>
      <c r="AQ41" s="309">
        <v>52112</v>
      </c>
      <c r="AR41" s="310">
        <v>0.8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500</v>
      </c>
      <c r="AN49" s="1180" t="s">
        <v>534</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852853</v>
      </c>
      <c r="AN51" s="330">
        <v>286577</v>
      </c>
      <c r="AO51" s="331">
        <v>-53.4</v>
      </c>
      <c r="AP51" s="332">
        <v>291173</v>
      </c>
      <c r="AQ51" s="333">
        <v>-0.3</v>
      </c>
      <c r="AR51" s="334">
        <v>-53.1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578987</v>
      </c>
      <c r="AN52" s="338">
        <v>194552</v>
      </c>
      <c r="AO52" s="339">
        <v>-51.1</v>
      </c>
      <c r="AP52" s="340">
        <v>119071</v>
      </c>
      <c r="AQ52" s="341">
        <v>-6.7</v>
      </c>
      <c r="AR52" s="342">
        <v>-44.4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1078938</v>
      </c>
      <c r="AN53" s="330">
        <v>369373</v>
      </c>
      <c r="AO53" s="331">
        <v>28.9</v>
      </c>
      <c r="AP53" s="332">
        <v>271581</v>
      </c>
      <c r="AQ53" s="333">
        <v>-6.7</v>
      </c>
      <c r="AR53" s="334">
        <v>35.6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502431</v>
      </c>
      <c r="AN54" s="338">
        <v>172007</v>
      </c>
      <c r="AO54" s="339">
        <v>-11.6</v>
      </c>
      <c r="AP54" s="340">
        <v>117844</v>
      </c>
      <c r="AQ54" s="341">
        <v>-1</v>
      </c>
      <c r="AR54" s="342">
        <v>-10.6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773361</v>
      </c>
      <c r="AN55" s="330">
        <v>272598</v>
      </c>
      <c r="AO55" s="331">
        <v>-26.2</v>
      </c>
      <c r="AP55" s="332">
        <v>268375</v>
      </c>
      <c r="AQ55" s="333">
        <v>-1.2</v>
      </c>
      <c r="AR55" s="334">
        <v>-25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385537</v>
      </c>
      <c r="AN56" s="338">
        <v>135896</v>
      </c>
      <c r="AO56" s="339">
        <v>-21</v>
      </c>
      <c r="AP56" s="340">
        <v>119602</v>
      </c>
      <c r="AQ56" s="341">
        <v>1.5</v>
      </c>
      <c r="AR56" s="342">
        <v>-22.5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992045</v>
      </c>
      <c r="AN57" s="330">
        <v>358787</v>
      </c>
      <c r="AO57" s="331">
        <v>31.6</v>
      </c>
      <c r="AP57" s="332">
        <v>301035</v>
      </c>
      <c r="AQ57" s="333">
        <v>12.2</v>
      </c>
      <c r="AR57" s="334">
        <v>19.399999999999999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389004</v>
      </c>
      <c r="AN58" s="338">
        <v>140689</v>
      </c>
      <c r="AO58" s="339">
        <v>3.5</v>
      </c>
      <c r="AP58" s="340">
        <v>154376</v>
      </c>
      <c r="AQ58" s="341">
        <v>29.1</v>
      </c>
      <c r="AR58" s="342">
        <v>-25.6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921864</v>
      </c>
      <c r="AN59" s="330">
        <v>339545</v>
      </c>
      <c r="AO59" s="331">
        <v>-5.4</v>
      </c>
      <c r="AP59" s="332">
        <v>277467</v>
      </c>
      <c r="AQ59" s="333">
        <v>-7.8</v>
      </c>
      <c r="AR59" s="334">
        <v>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387574</v>
      </c>
      <c r="AN60" s="338">
        <v>142753</v>
      </c>
      <c r="AO60" s="339">
        <v>1.5</v>
      </c>
      <c r="AP60" s="340">
        <v>128378</v>
      </c>
      <c r="AQ60" s="341">
        <v>-16.8</v>
      </c>
      <c r="AR60" s="342">
        <v>18.3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923812</v>
      </c>
      <c r="AN61" s="345">
        <v>325376</v>
      </c>
      <c r="AO61" s="346">
        <v>-4.9000000000000004</v>
      </c>
      <c r="AP61" s="347">
        <v>281926</v>
      </c>
      <c r="AQ61" s="348">
        <v>-0.8</v>
      </c>
      <c r="AR61" s="334">
        <v>-4.0999999999999996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448707</v>
      </c>
      <c r="AN62" s="338">
        <v>157179</v>
      </c>
      <c r="AO62" s="339">
        <v>-15.7</v>
      </c>
      <c r="AP62" s="340">
        <v>127854</v>
      </c>
      <c r="AQ62" s="341">
        <v>1.2</v>
      </c>
      <c r="AR62" s="342">
        <v>-16.899999999999999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e7pX+D5BIeGIXlS5o+O5v9Now152ccIMoZ4BsOrkUtCXQT+TmcC/Em6KSw6dxrIz9VqJadvW7Vgr94baJIT+g==" saltValue="mO+sraxKZZO7DKsUc9Ni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xi9w/LrqgxMlx0Y2nWINiiY3eNy70PJ8HdQtyxir/i9a4Wa/SXq+eMiftlh/mhrogjbvaIP96gmcB+I2nbYU2A==" saltValue="Qb1acOFoEBOr5PPAYhq2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c5BEJEB5qEnIO2mE5yZ5HqJDvTbnhQhosUTLg1TrTp+B+Uq4tZM+FpLcjP90d3DHSMuDy/KzK+JQMdv028cBmg==" saltValue="0mEmxJISQ0yssI+wyiFUd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4" t="s">
        <v>3</v>
      </c>
      <c r="D47" s="1204"/>
      <c r="E47" s="1205"/>
      <c r="F47" s="11">
        <v>42.61</v>
      </c>
      <c r="G47" s="12">
        <v>42.57</v>
      </c>
      <c r="H47" s="12">
        <v>41.85</v>
      </c>
      <c r="I47" s="12">
        <v>41.76</v>
      </c>
      <c r="J47" s="13">
        <v>39.57</v>
      </c>
    </row>
    <row r="48" spans="2:10" ht="57.75" customHeight="1" x14ac:dyDescent="0.15">
      <c r="B48" s="14"/>
      <c r="C48" s="1206" t="s">
        <v>4</v>
      </c>
      <c r="D48" s="1206"/>
      <c r="E48" s="1207"/>
      <c r="F48" s="15">
        <v>4.5999999999999996</v>
      </c>
      <c r="G48" s="16">
        <v>5.41</v>
      </c>
      <c r="H48" s="16">
        <v>5.54</v>
      </c>
      <c r="I48" s="16">
        <v>5.94</v>
      </c>
      <c r="J48" s="17">
        <v>4.34</v>
      </c>
    </row>
    <row r="49" spans="2:10" ht="57.75" customHeight="1" thickBot="1" x14ac:dyDescent="0.2">
      <c r="B49" s="18"/>
      <c r="C49" s="1208" t="s">
        <v>5</v>
      </c>
      <c r="D49" s="1208"/>
      <c r="E49" s="1209"/>
      <c r="F49" s="19" t="s">
        <v>555</v>
      </c>
      <c r="G49" s="20">
        <v>0.81</v>
      </c>
      <c r="H49" s="20">
        <v>0.23</v>
      </c>
      <c r="I49" s="20">
        <v>0.41</v>
      </c>
      <c r="J49" s="21">
        <v>0.54</v>
      </c>
    </row>
    <row r="50" spans="2:10" x14ac:dyDescent="0.15"/>
  </sheetData>
  <sheetProtection algorithmName="SHA-512" hashValue="QH4itWSBNIZQJl+z5yCG5nPRqWfOSXANL2BvW3eCjY6Hev6AdVIT2qvys29PRHwSEGBoyo5hJq6ZjRLoxxsQtA==" saltValue="kc132yhmb/8h8UU9cNM5a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小西　諒</cp:lastModifiedBy>
  <cp:lastPrinted>2023-10-19T04:15:29Z</cp:lastPrinted>
  <dcterms:created xsi:type="dcterms:W3CDTF">2023-02-20T03:33:08Z</dcterms:created>
  <dcterms:modified xsi:type="dcterms:W3CDTF">2023-10-20T03:52:56Z</dcterms:modified>
  <cp:category/>
</cp:coreProperties>
</file>