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etofile\desktop$\sugawara\デスクトップ\【財政状況資料集】_015504_置戸町_2020\"/>
    </mc:Choice>
  </mc:AlternateContent>
  <bookViews>
    <workbookView xWindow="0" yWindow="0" windowWidth="15360" windowHeight="7635" firstSheet="15"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<sst xmlns="http://schemas.openxmlformats.org/spreadsheetml/2006/main" count="1073" uniqueCount="596">
  <si>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</si>
  <si>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</si>
  <si>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</si>
  <si>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</si>
  <si>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</si>
  <si>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</si>
  <si>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</si>
  <si>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</si>
  <si>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</si>
  <si>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</si>
  <si>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</si>
  <si>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</si>
  <si>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</si>
  <si>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</si>
  <si>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</si>
  <si>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</si>
  <si>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</si>
  <si>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</si>
  <si>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</si>
  <si>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</si>
  <si>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</si>
  <si>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</si>
  <si>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</si>
  <si>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</si>
  <si>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</si>
  <si>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</si>
  <si>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</si>
  <si>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</si>
  <si>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</si>
  <si>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</si>
  <si>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</si>
  <si>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</si>
  <si>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</si>
  <si>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</si>
  <si>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</si>
  <si>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</si>
  <si>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</si>
  <si>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</si>
  <si>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</si>
  <si>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</si>
  <si>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</si>
  <si>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</si>
  <si>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</si>
  <si>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</si>
  <si>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</si>
  <si>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</si>
  <si>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</si>
  <si>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</si>
  <si>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</si>
  <si>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</si>
  <si>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</si>
  <si>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</si>
  <si>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(当該欄に積立額が多い上位５基金の基金名を入力して下さい(R02年度末現在))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</si>
  <si>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</si>
  <si>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</si>
  <si>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</si>
  <si>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</si>
  <si>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</si>
  <si>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</si>
  <si>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</si>
  <si>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</si>
  <si>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</si>
  <si>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</si>
  <si>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</si>
  <si>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</si>
  <si>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</si>
  <si>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</si>
  <si>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</si>
  <si>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</si>
  <si>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</si>
  <si>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</si>
  <si>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</si>
  <si>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</si>
  <si>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</si>
  <si>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</si>
  <si>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</si>
  <si>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</si>
  <si>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</si>
  <si>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</si>
  <si>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</si>
  <si>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</si>
  <si>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</si>
  <si>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</si>
  <si>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</si>
  <si>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</si>
  <si>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</si>
  <si>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</si>
  <si>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</si>
  <si>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</si>
  <si>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</si>
  <si>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</si>
  <si>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</si>
  <si>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</si>
  <si>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</si>
  <si>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</si>
  <si>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</si>
  <si>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</si>
  <si>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</si>
  <si>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</si>
  <si>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</si>
  <si>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置戸町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</si>
  <si>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</si>
  <si>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</si>
  <si>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</si>
  <si>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</si>
  <si>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</si>
  <si>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</si>
  <si>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</si>
  <si>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</si>
  <si>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</si>
  <si>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</si>
  <si>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</si>
  <si>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</si>
  <si>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</si>
  <si>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</si>
  <si>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</si>
  <si>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</si>
  <si>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</si>
  <si>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</si>
  <si>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</si>
  <si>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</si>
  <si>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</si>
  <si>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</si>
  <si>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</si>
  <si>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</si>
  <si>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</si>
  <si>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</si>
  <si>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</si>
  <si>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</si>
  <si>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</si>
  <si>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</si>
  <si>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</si>
  <si>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</si>
  <si>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</si>
  <si>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</si>
  <si>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</si>
  <si>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</si>
  <si>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</si>
  <si>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</si>
  <si>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</si>
  <si>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</si>
  <si>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</si>
  <si>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</si>
  <si>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</si>
  <si>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</si>
  <si>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</si>
  <si>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</si>
  <si>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</si>
  <si>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</si>
  <si>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</si>
  <si>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</si>
  <si>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</si>
  <si>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</si>
  <si>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</si>
  <si>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</si>
  <si>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</si>
  <si>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</si>
  <si>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</si>
  <si>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</si>
  <si>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</si>
  <si>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</si>
  <si>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</si>
  <si>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</si>
  <si>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</si>
  <si>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</si>
  <si>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</si>
  <si>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</si>
  <si>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</si>
  <si>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</si>
  <si>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</si>
  <si>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</si>
  <si>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</si>
  <si>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</si>
  <si>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</si>
  <si>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</si>
  <si>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</si>
  <si>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</si>
  <si>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</si>
  <si>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</si>
  <si>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</si>
  <si>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</si>
  <si>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</si>
  <si>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</si>
  <si>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</si>
  <si>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</si>
  <si>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</si>
  <si>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</si>
  <si>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</si>
  <si>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</si>
  <si>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</si>
  <si>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</si>
  <si>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</si>
  <si>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</si>
  <si>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</si>
  <si>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</si>
  <si>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</si>
  <si>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</si>
  <si>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</si>
  <si>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</si>
  <si>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</si>
  <si>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</si>
  <si>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</si>
  <si>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</si>
  <si>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</si>
  <si>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</si>
  <si>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</si>
  <si>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</si>
  <si>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</si>
  <si>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</si>
  <si>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</si>
  <si>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</si>
  <si>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</si>
  <si>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</si>
  <si>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北海道置戸町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</si>
  <si>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</si>
  <si>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</si>
  <si>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</si>
  <si>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</si>
  <si>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</si>
  <si>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</si>
  <si>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</si>
  <si>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</si>
  <si>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</si>
  <si>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</si>
  <si>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</si>
  <si>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</si>
  <si>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</si>
  <si>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</si>
  <si>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</si>
  <si>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</si>
  <si>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</si>
  <si>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</si>
  <si>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</si>
  <si>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</si>
  <si>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</si>
  <si>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</si>
  <si>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</si>
  <si>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</si>
  <si>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</si>
  <si>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</si>
  <si>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</si>
  <si>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</si>
  <si>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</si>
  <si>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</si>
  <si>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</si>
  <si>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</si>
  <si>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</si>
  <si>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</si>
  <si>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</si>
  <si>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</si>
  <si>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</si>
  <si>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</si>
  <si>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</si>
  <si>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</si>
  <si>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</si>
  <si>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</si>
  <si>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</si>
  <si>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</si>
  <si>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</si>
  <si>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</si>
  <si>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</si>
  <si>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</si>
  <si>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</si>
  <si>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</si>
  <si>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</si>
  <si>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</si>
  <si>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</si>
  <si>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</si>
  <si>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</si>
  <si>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</si>
  <si>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</si>
  <si>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</si>
  <si>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</si>
  <si>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</si>
  <si>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</si>
  <si>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</si>
  <si>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</si>
  <si>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</si>
  <si>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</si>
  <si>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</si>
  <si>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</si>
  <si>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</si>
  <si>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</si>
  <si>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</si>
  <si>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</si>
  <si>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</si>
  <si>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</si>
  <si>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</si>
  <si>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</si>
  <si>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</si>
  <si>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</si>
  <si>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</si>
  <si>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</si>
  <si>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</si>
  <si>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</si>
  <si>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</si>
  <si>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</si>
  <si>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</si>
  <si>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</si>
  <si>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</si>
  <si>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</si>
  <si>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</si>
  <si>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</si>
  <si>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</si>
  <si>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</si>
  <si>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</si>
  <si>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</si>
  <si>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</si>
  <si>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</si>
  <si>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</si>
  <si>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</si>
  <si>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</si>
  <si>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</si>
  <si>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</si>
  <si>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</si>
  <si>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</si>
  <si>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</si>
  <si>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</si>
  <si>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</si>
  <si>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</si>
  <si>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</si>
  <si>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</si>
  <si>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</si>
  <si>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</si>
  <si>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</si>
  <si>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</si>
  <si>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</si>
  <si>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</si>
  <si>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</si>
  <si>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</si>
  <si>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</si>
  <si>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</si>
  <si>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</si>
  <si>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</si>
  <si>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</si>
  <si>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</si>
  <si>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</si>
  <si>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</si>
  <si>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</si>
  <si>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</si>
  <si>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</si>
  <si>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</si>
  <si>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</si>
  <si>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</si>
  <si>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</si>
  <si>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</si>
  <si>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</si>
  <si>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</si>
  <si>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</si>
  <si>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</si>
  <si>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</si>
  <si>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</si>
  <si>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</si>
  <si>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</si>
  <si>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</si>
  <si>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</si>
  <si>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</si>
  <si>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</si>
  <si>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</si>
  <si>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</si>
  <si>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</si>
  <si>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</si>
  <si>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</si>
  <si>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</si>
  <si>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</si>
  <si>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</si>
  <si>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</si>
  <si>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</si>
  <si>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</si>
  <si>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北海道置戸町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</si>
  <si>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</si>
  <si>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</si>
  <si>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</si>
  <si>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</si>
  <si>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</si>
  <si>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</si>
  <si>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</si>
  <si>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</si>
  <si>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</si>
  <si>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</si>
  <si>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</si>
  <si>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</si>
  <si>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</si>
  <si>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</si>
  <si>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</si>
  <si>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</si>
  <si>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</si>
  <si>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</si>
  <si>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</si>
  <si>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</si>
  <si>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</si>
  <si>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</si>
  <si>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</si>
  <si>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</si>
  <si>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</si>
  <si>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</si>
  <si>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</si>
  <si>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</si>
  <si>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</si>
  <si>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</si>
  <si>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</si>
  <si>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</si>
  <si>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</si>
  <si>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</si>
  <si>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</si>
  <si>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</si>
  <si>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</si>
  <si>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</si>
  <si>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</si>
  <si>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</si>
  <si>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</si>
  <si>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</si>
  <si>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</si>
  <si>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</si>
  <si>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</si>
  <si>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</si>
  <si>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</si>
  <si>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</si>
  <si>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</si>
  <si>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</si>
  <si>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</si>
  <si>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</si>
  <si>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</si>
  <si>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</si>
  <si>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</si>
  <si>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</si>
  <si>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</si>
  <si>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</si>
  <si>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</si>
  <si>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</si>
  <si>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</si>
  <si>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</si>
  <si>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</si>
  <si>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</si>
  <si>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</si>
  <si>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</si>
  <si>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</si>
  <si>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</si>
  <si>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</si>
  <si>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</si>
  <si>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</si>
  <si>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</si>
  <si>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</si>
  <si>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</si>
  <si>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</si>
  <si>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</si>
  <si>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</si>
  <si>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</si>
  <si>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</si>
  <si>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</si>
  <si>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</si>
  <si>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</si>
  <si>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</si>
  <si>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</si>
  <si>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</si>
  <si>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</si>
  <si>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</si>
  <si>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</si>
  <si>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</si>
  <si>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</si>
  <si>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</si>
  <si>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</si>
  <si>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</si>
  <si>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</si>
  <si>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</si>
  <si>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</si>
  <si>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</si>
  <si>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</si>
  <si>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</si>
  <si>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</si>
  <si>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</si>
  <si>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</si>
  <si>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</si>
  <si>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</si>
  <si>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</si>
  <si>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</si>
  <si>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</si>
  <si>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</si>
  <si>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</si>
  <si>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</si>
  <si>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</si>
  <si>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</si>
  <si>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</si>
  <si>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</si>
  <si>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</si>
  <si>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</si>
  <si>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</si>
  <si>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</si>
  <si>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</si>
  <si>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</si>
  <si>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</si>
  <si>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</si>
  <si>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</si>
  <si>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</si>
  <si>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</si>
  <si>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</si>
  <si>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</si>
  <si>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</si>
  <si>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</si>
  <si>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</si>
  <si>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</si>
  <si>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</si>
  <si>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</si>
  <si>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</si>
  <si>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</si>
  <si>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</si>
  <si>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</si>
  <si>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</si>
  <si>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</si>
  <si>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</si>
  <si>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</si>
  <si>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</si>
  <si>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</si>
  <si>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</si>
  <si>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</si>
  <si>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</si>
  <si>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</si>
  <si>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</si>
  <si>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</si>
  <si>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</si>
  <si>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</si>
  <si>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</si>
  <si>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</si>
  <si>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</si>
  <si>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</si>
  <si>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</si>
  <si>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</si>
  <si>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</si>
  <si>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</si>
  <si>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</si>
  <si>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</si>
  <si>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</si>
  <si>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</si>
  <si>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</si>
  <si>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</si>
  <si>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</si>
  <si>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</si>
  <si>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</si>
  <si>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</si>
  <si>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</si>
  <si>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</si>
  <si>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</si>
  <si>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</si>
  <si>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</si>
  <si>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</si>
  <si>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</si>
  <si>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</si>
  <si>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</si>
  <si>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</si>
  <si>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</si>
  <si>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</si>
  <si>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</si>
  <si>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</si>
  <si>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</si>
  <si>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</si>
  <si>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</si>
  <si>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</si>
  <si>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</si>
  <si>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</si>
  <si>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</si>
  <si>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</si>
  <si>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</si>
  <si>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</si>
  <si>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</si>
  <si>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</si>
  <si>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</si>
  <si>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</si>
  <si>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</si>
  <si>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0.22</t>
  </si>
  <si>
    <t>一般会計</t>
  </si>
  <si>
    <t>介護保険事業特別会計</t>
  </si>
  <si>
    <t>国民健康保険特別会計</t>
  </si>
  <si>
    <t>下水道特別会計</t>
  </si>
  <si>
    <t>簡易水道特別会計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</si>
  <si>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</si>
  <si>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</si>
  <si>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</si>
  <si>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</si>
  <si>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</si>
  <si>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</si>
  <si>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</si>
  <si>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</si>
  <si>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</si>
  <si>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</si>
  <si>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</si>
  <si>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</si>
  <si>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</si>
  <si>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</si>
  <si>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</si>
  <si>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実質公債費比率も低い水準にあり、将来負担比率も発生していない。
地方債の新規発行の抑制、行財政改革の取り組みによる経費圧縮等がその要因として挙げられる。
今後も、比率が上昇しないような行財政運営に努めていく。</t>
    <rPh sb="0" eb="2">
      <t>ジッシツ</t>
    </rPh>
    <rPh sb="2" eb="5">
      <t>コウサイヒ</t>
    </rPh>
    <rPh sb="5" eb="7">
      <t>ヒリツ</t>
    </rPh>
    <rPh sb="8" eb="9">
      <t>ヒク</t>
    </rPh>
    <rPh sb="10" eb="12">
      <t>スイジュン</t>
    </rPh>
    <rPh sb="16" eb="18">
      <t>ショウライ</t>
    </rPh>
    <rPh sb="18" eb="20">
      <t>フタン</t>
    </rPh>
    <rPh sb="20" eb="22">
      <t>ヒリツ</t>
    </rPh>
    <rPh sb="23" eb="25">
      <t>ハッセイ</t>
    </rPh>
    <rPh sb="32" eb="35">
      <t>チホウサイ</t>
    </rPh>
    <rPh sb="36" eb="38">
      <t>シンキ</t>
    </rPh>
    <rPh sb="38" eb="40">
      <t>ハッコウ</t>
    </rPh>
    <rPh sb="41" eb="43">
      <t>ヨクセイ</t>
    </rPh>
    <rPh sb="44" eb="45">
      <t>ギョウ</t>
    </rPh>
    <rPh sb="45" eb="47">
      <t>ザイセイ</t>
    </rPh>
    <rPh sb="47" eb="49">
      <t>カイカク</t>
    </rPh>
    <rPh sb="50" eb="51">
      <t>ト</t>
    </rPh>
    <rPh sb="52" eb="53">
      <t>ク</t>
    </rPh>
    <rPh sb="57" eb="59">
      <t>ケイヒ</t>
    </rPh>
    <rPh sb="59" eb="61">
      <t>アッシュク</t>
    </rPh>
    <rPh sb="61" eb="62">
      <t>トウ</t>
    </rPh>
    <rPh sb="65" eb="67">
      <t>ヨウイン</t>
    </rPh>
    <rPh sb="70" eb="71">
      <t>ア</t>
    </rPh>
    <rPh sb="77" eb="79">
      <t>コンゴ</t>
    </rPh>
    <rPh sb="81" eb="83">
      <t>ヒリツ</t>
    </rPh>
    <rPh sb="84" eb="86">
      <t>ジョウショウ</t>
    </rPh>
    <rPh sb="92" eb="95">
      <t>ギョウザイセイ</t>
    </rPh>
    <rPh sb="95" eb="97">
      <t>ウンエイ</t>
    </rPh>
    <rPh sb="98" eb="99">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</si>
  <si>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</si>
  <si>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</si>
  <si>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</si>
  <si>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公共施設の老朽化が全体的に進んでおり、有形固定資産減価償却率は類似団体よりも高くなっていることから、施設の改修等を計画的に進めている。
今後も公共施設総合管理計画の方針に基づき、財政状況を勘案しながら予防保全・機能改善に努めていく。</t>
    <rPh sb="0" eb="2">
      <t>コウキョウ</t>
    </rPh>
    <rPh sb="2" eb="4">
      <t>シセツ</t>
    </rPh>
    <rPh sb="5" eb="8">
      <t>ロウキュウカ</t>
    </rPh>
    <rPh sb="9" eb="12">
      <t>ゼンタイテキ</t>
    </rPh>
    <rPh sb="13" eb="14">
      <t>スス</t>
    </rPh>
    <rPh sb="19" eb="21">
      <t>ユウケイ</t>
    </rPh>
    <rPh sb="21" eb="23">
      <t>コテイ</t>
    </rPh>
    <rPh sb="23" eb="25">
      <t>シサン</t>
    </rPh>
    <rPh sb="25" eb="27">
      <t>ゲンカ</t>
    </rPh>
    <rPh sb="27" eb="29">
      <t>ショウキャク</t>
    </rPh>
    <rPh sb="29" eb="30">
      <t>リツ</t>
    </rPh>
    <rPh sb="31" eb="33">
      <t>ルイジ</t>
    </rPh>
    <rPh sb="33" eb="35">
      <t>ダンタイ</t>
    </rPh>
    <rPh sb="38" eb="39">
      <t>タカ</t>
    </rPh>
    <rPh sb="50" eb="52">
      <t>シセツ</t>
    </rPh>
    <rPh sb="53" eb="55">
      <t>カイシュウ</t>
    </rPh>
    <rPh sb="55" eb="56">
      <t>トウ</t>
    </rPh>
    <rPh sb="57" eb="60">
      <t>ケイカクテキ</t>
    </rPh>
    <rPh sb="61" eb="62">
      <t>スス</t>
    </rPh>
    <rPh sb="68" eb="70">
      <t>コンゴ</t>
    </rPh>
    <rPh sb="71" eb="73">
      <t>コウキョウ</t>
    </rPh>
    <rPh sb="73" eb="75">
      <t>シセツ</t>
    </rPh>
    <rPh sb="75" eb="77">
      <t>ソウゴウ</t>
    </rPh>
    <rPh sb="77" eb="79">
      <t>カンリ</t>
    </rPh>
    <rPh sb="79" eb="81">
      <t>ケイカク</t>
    </rPh>
    <rPh sb="82" eb="84">
      <t>ホウシン</t>
    </rPh>
    <rPh sb="85" eb="86">
      <t>モト</t>
    </rPh>
    <rPh sb="89" eb="91">
      <t>ザイセイ</t>
    </rPh>
    <rPh sb="91" eb="93">
      <t>ジョウキョウ</t>
    </rPh>
    <rPh sb="94" eb="96">
      <t>カンアン</t>
    </rPh>
    <rPh sb="100" eb="102">
      <t>ヨボウ</t>
    </rPh>
    <rPh sb="102" eb="104">
      <t>ホゼン</t>
    </rPh>
    <rPh sb="105" eb="107">
      <t>キノウ</t>
    </rPh>
    <rPh sb="107" eb="109">
      <t>カイゼン</t>
    </rPh>
    <rPh sb="110" eb="11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</si>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</sst>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8FC-4A2F-91E0-EB03B9BA12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615367</c:v>
                </c:pt>
                <c:pt idx="1">
                  <c:v>286577</c:v>
                </c:pt>
                <c:pt idx="2">
                  <c:v>369373</c:v>
                </c:pt>
                <c:pt idx="3">
                  <c:v>272598</c:v>
                </c:pt>
                <c:pt idx="4">
                  <c:v>358787</c:v>
                </c:pt>
              </c:numCache>
            </c:numRef>
          </c:val>
          <c:smooth val="0"/>
          <c:extLst>
            <c:ext xmlns:c16="http://schemas.microsoft.com/office/drawing/2014/chart" uri="{C3380CC4-5D6E-409C-BE32-E72D297353CC}">
              <c16:uniqueId val="{00000001-D8FC-4A2F-91E0-EB03B9BA12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4.6900000000000004</c:v>
                </c:pt>
                <c:pt idx="1">
                  <c:v>4.5999999999999996</c:v>
                </c:pt>
                <c:pt idx="2">
                  <c:v>5.41</c:v>
                </c:pt>
                <c:pt idx="3">
                  <c:v>5.54</c:v>
                </c:pt>
                <c:pt idx="4">
                  <c:v>5.94</c:v>
                </c:pt>
              </c:numCache>
            </c:numRef>
          </c:val>
          <c:extLst>
            <c:ext xmlns:c16="http://schemas.microsoft.com/office/drawing/2014/chart" uri="{C3380CC4-5D6E-409C-BE32-E72D297353CC}">
              <c16:uniqueId val="{00000000-7DA1-4EBE-8834-286FFFD929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41.49</c:v>
                </c:pt>
                <c:pt idx="1">
                  <c:v>42.61</c:v>
                </c:pt>
                <c:pt idx="2">
                  <c:v>42.57</c:v>
                </c:pt>
                <c:pt idx="3">
                  <c:v>41.85</c:v>
                </c:pt>
                <c:pt idx="4">
                  <c:v>41.76</c:v>
                </c:pt>
              </c:numCache>
            </c:numRef>
          </c:val>
          <c:extLst>
            <c:ext xmlns:c16="http://schemas.microsoft.com/office/drawing/2014/chart" uri="{C3380CC4-5D6E-409C-BE32-E72D297353CC}">
              <c16:uniqueId val="{00000001-7DA1-4EBE-8834-286FFFD929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0.42</c:v>
                </c:pt>
                <c:pt idx="1">
                  <c:v>-0.22</c:v>
                </c:pt>
                <c:pt idx="2">
                  <c:v>0.81</c:v>
                </c:pt>
                <c:pt idx="3">
                  <c:v>0.23</c:v>
                </c:pt>
                <c:pt idx="4">
                  <c:v>0.41</c:v>
                </c:pt>
              </c:numCache>
            </c:numRef>
          </c:val>
          <c:smooth val="0"/>
          <c:extLst>
            <c:ext xmlns:c16="http://schemas.microsoft.com/office/drawing/2014/chart" uri="{C3380CC4-5D6E-409C-BE32-E72D297353CC}">
              <c16:uniqueId val="{00000002-7DA1-4EBE-8834-286FFFD929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CF-4D0C-BB1A-363193D739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CF-4D0C-BB1A-363193D739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CF-4D0C-BB1A-363193D739C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0.06</c:v>
                </c:pt>
                <c:pt idx="8">
                  <c:v>#N/A</c:v>
                </c:pt>
                <c:pt idx="9">
                  <c:v>0</c:v>
                </c:pt>
              </c:numCache>
            </c:numRef>
          </c:val>
          <c:extLst>
            <c:ext xmlns:c16="http://schemas.microsoft.com/office/drawing/2014/chart" uri="{C3380CC4-5D6E-409C-BE32-E72D297353CC}">
              <c16:uniqueId val="{00000003-81CF-4D0C-BB1A-363193D739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CF-4D0C-BB1A-363193D739C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1CF-4D0C-BB1A-363193D739C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81CF-4D0C-BB1A-363193D739C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0.28000000000000003</c:v>
                </c:pt>
                <c:pt idx="2">
                  <c:v>#N/A</c:v>
                </c:pt>
                <c:pt idx="3">
                  <c:v>0.3</c:v>
                </c:pt>
                <c:pt idx="4">
                  <c:v>#N/A</c:v>
                </c:pt>
                <c:pt idx="5">
                  <c:v>0.28000000000000003</c:v>
                </c:pt>
                <c:pt idx="6">
                  <c:v>#N/A</c:v>
                </c:pt>
                <c:pt idx="7">
                  <c:v>0.32</c:v>
                </c:pt>
                <c:pt idx="8">
                  <c:v>#N/A</c:v>
                </c:pt>
                <c:pt idx="9">
                  <c:v>0.04</c:v>
                </c:pt>
              </c:numCache>
            </c:numRef>
          </c:val>
          <c:extLst>
            <c:ext xmlns:c16="http://schemas.microsoft.com/office/drawing/2014/chart" uri="{C3380CC4-5D6E-409C-BE32-E72D297353CC}">
              <c16:uniqueId val="{00000007-81CF-4D0C-BB1A-363193D739C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0.55000000000000004</c:v>
                </c:pt>
                <c:pt idx="2">
                  <c:v>#N/A</c:v>
                </c:pt>
                <c:pt idx="3">
                  <c:v>0.38</c:v>
                </c:pt>
                <c:pt idx="4">
                  <c:v>#N/A</c:v>
                </c:pt>
                <c:pt idx="5">
                  <c:v>0.28999999999999998</c:v>
                </c:pt>
                <c:pt idx="6">
                  <c:v>#N/A</c:v>
                </c:pt>
                <c:pt idx="7">
                  <c:v>0.1</c:v>
                </c:pt>
                <c:pt idx="8">
                  <c:v>#N/A</c:v>
                </c:pt>
                <c:pt idx="9">
                  <c:v>0.19</c:v>
                </c:pt>
              </c:numCache>
            </c:numRef>
          </c:val>
          <c:extLst>
            <c:ext xmlns:c16="http://schemas.microsoft.com/office/drawing/2014/chart" uri="{C3380CC4-5D6E-409C-BE32-E72D297353CC}">
              <c16:uniqueId val="{00000008-81CF-4D0C-BB1A-363193D739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4.6900000000000004</c:v>
                </c:pt>
                <c:pt idx="2">
                  <c:v>#N/A</c:v>
                </c:pt>
                <c:pt idx="3">
                  <c:v>4.59</c:v>
                </c:pt>
                <c:pt idx="4">
                  <c:v>#N/A</c:v>
                </c:pt>
                <c:pt idx="5">
                  <c:v>5.4</c:v>
                </c:pt>
                <c:pt idx="6">
                  <c:v>#N/A</c:v>
                </c:pt>
                <c:pt idx="7">
                  <c:v>5.54</c:v>
                </c:pt>
                <c:pt idx="8">
                  <c:v>#N/A</c:v>
                </c:pt>
                <c:pt idx="9">
                  <c:v>5.93</c:v>
                </c:pt>
              </c:numCache>
            </c:numRef>
          </c:val>
          <c:extLst>
            <c:ext xmlns:c16="http://schemas.microsoft.com/office/drawing/2014/chart" uri="{C3380CC4-5D6E-409C-BE32-E72D297353CC}">
              <c16:uniqueId val="{00000009-81CF-4D0C-BB1A-363193D739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511</c:v>
                </c:pt>
                <c:pt idx="5">
                  <c:v>490</c:v>
                </c:pt>
                <c:pt idx="8">
                  <c:v>517</c:v>
                </c:pt>
                <c:pt idx="11">
                  <c:v>555</c:v>
                </c:pt>
                <c:pt idx="14">
                  <c:v>505</c:v>
                </c:pt>
              </c:numCache>
            </c:numRef>
          </c:val>
          <c:extLst>
            <c:ext xmlns:c16="http://schemas.microsoft.com/office/drawing/2014/chart" uri="{C3380CC4-5D6E-409C-BE32-E72D297353CC}">
              <c16:uniqueId val="{00000000-1E0F-42CC-923A-B4FBDBC36D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1E0F-42CC-923A-B4FBDBC36D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3</c:v>
                </c:pt>
                <c:pt idx="9">
                  <c:v>1</c:v>
                </c:pt>
                <c:pt idx="12">
                  <c:v>1</c:v>
                </c:pt>
              </c:numCache>
            </c:numRef>
          </c:val>
          <c:extLst>
            <c:ext xmlns:c16="http://schemas.microsoft.com/office/drawing/2014/chart" uri="{C3380CC4-5D6E-409C-BE32-E72D297353CC}">
              <c16:uniqueId val="{00000002-1E0F-42CC-923A-B4FBDBC36D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15</c:v>
                </c:pt>
                <c:pt idx="6">
                  <c:v>19</c:v>
                </c:pt>
                <c:pt idx="9">
                  <c:v>19</c:v>
                </c:pt>
                <c:pt idx="12">
                  <c:v>19</c:v>
                </c:pt>
              </c:numCache>
            </c:numRef>
          </c:val>
          <c:extLst>
            <c:ext xmlns:c16="http://schemas.microsoft.com/office/drawing/2014/chart" uri="{C3380CC4-5D6E-409C-BE32-E72D297353CC}">
              <c16:uniqueId val="{00000003-1E0F-42CC-923A-B4FBDBC36D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124</c:v>
                </c:pt>
                <c:pt idx="3">
                  <c:v>128</c:v>
                </c:pt>
                <c:pt idx="6">
                  <c:v>154</c:v>
                </c:pt>
                <c:pt idx="9">
                  <c:v>198</c:v>
                </c:pt>
                <c:pt idx="12">
                  <c:v>150</c:v>
                </c:pt>
              </c:numCache>
            </c:numRef>
          </c:val>
          <c:extLst>
            <c:ext xmlns:c16="http://schemas.microsoft.com/office/drawing/2014/chart" uri="{C3380CC4-5D6E-409C-BE32-E72D297353CC}">
              <c16:uniqueId val="{00000004-1E0F-42CC-923A-B4FBDBC36D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0F-42CC-923A-B4FBDBC36D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0F-42CC-923A-B4FBDBC36D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540</c:v>
                </c:pt>
                <c:pt idx="3">
                  <c:v>494</c:v>
                </c:pt>
                <c:pt idx="6">
                  <c:v>514</c:v>
                </c:pt>
                <c:pt idx="9">
                  <c:v>522</c:v>
                </c:pt>
                <c:pt idx="12">
                  <c:v>462</c:v>
                </c:pt>
              </c:numCache>
            </c:numRef>
          </c:val>
          <c:extLst>
            <c:ext xmlns:c16="http://schemas.microsoft.com/office/drawing/2014/chart" uri="{C3380CC4-5D6E-409C-BE32-E72D297353CC}">
              <c16:uniqueId val="{00000007-1E0F-42CC-923A-B4FBDBC36D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176</c:v>
                </c:pt>
                <c:pt idx="2">
                  <c:v>#N/A</c:v>
                </c:pt>
                <c:pt idx="3">
                  <c:v>#N/A</c:v>
                </c:pt>
                <c:pt idx="4">
                  <c:v>155</c:v>
                </c:pt>
                <c:pt idx="5">
                  <c:v>#N/A</c:v>
                </c:pt>
                <c:pt idx="6">
                  <c:v>#N/A</c:v>
                </c:pt>
                <c:pt idx="7">
                  <c:v>173</c:v>
                </c:pt>
                <c:pt idx="8">
                  <c:v>#N/A</c:v>
                </c:pt>
                <c:pt idx="9">
                  <c:v>#N/A</c:v>
                </c:pt>
                <c:pt idx="10">
                  <c:v>185</c:v>
                </c:pt>
                <c:pt idx="11">
                  <c:v>#N/A</c:v>
                </c:pt>
                <c:pt idx="12">
                  <c:v>#N/A</c:v>
                </c:pt>
                <c:pt idx="13">
                  <c:v>127</c:v>
                </c:pt>
                <c:pt idx="14">
                  <c:v>#N/A</c:v>
                </c:pt>
              </c:numCache>
            </c:numRef>
          </c:val>
          <c:smooth val="0"/>
          <c:extLst>
            <c:ext xmlns:c16="http://schemas.microsoft.com/office/drawing/2014/chart" uri="{C3380CC4-5D6E-409C-BE32-E72D297353CC}">
              <c16:uniqueId val="{00000008-1E0F-42CC-923A-B4FBDBC36D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5439</c:v>
                </c:pt>
                <c:pt idx="5">
                  <c:v>5502</c:v>
                </c:pt>
                <c:pt idx="8">
                  <c:v>5451</c:v>
                </c:pt>
                <c:pt idx="11">
                  <c:v>5207</c:v>
                </c:pt>
                <c:pt idx="14">
                  <c:v>5005</c:v>
                </c:pt>
              </c:numCache>
            </c:numRef>
          </c:val>
          <c:extLst>
            <c:ext xmlns:c16="http://schemas.microsoft.com/office/drawing/2014/chart" uri="{C3380CC4-5D6E-409C-BE32-E72D297353CC}">
              <c16:uniqueId val="{00000000-0A42-4CEE-9EB4-BE96095903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98</c:v>
                </c:pt>
                <c:pt idx="5">
                  <c:v>78</c:v>
                </c:pt>
                <c:pt idx="8">
                  <c:v>62</c:v>
                </c:pt>
                <c:pt idx="11">
                  <c:v>46</c:v>
                </c:pt>
                <c:pt idx="14">
                  <c:v>31</c:v>
                </c:pt>
              </c:numCache>
            </c:numRef>
          </c:val>
          <c:extLst>
            <c:ext xmlns:c16="http://schemas.microsoft.com/office/drawing/2014/chart" uri="{C3380CC4-5D6E-409C-BE32-E72D297353CC}">
              <c16:uniqueId val="{00000001-0A42-4CEE-9EB4-BE96095903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3799</c:v>
                </c:pt>
                <c:pt idx="5">
                  <c:v>3741</c:v>
                </c:pt>
                <c:pt idx="8">
                  <c:v>3553</c:v>
                </c:pt>
                <c:pt idx="11">
                  <c:v>3433</c:v>
                </c:pt>
                <c:pt idx="14">
                  <c:v>3344</c:v>
                </c:pt>
              </c:numCache>
            </c:numRef>
          </c:val>
          <c:extLst>
            <c:ext xmlns:c16="http://schemas.microsoft.com/office/drawing/2014/chart" uri="{C3380CC4-5D6E-409C-BE32-E72D297353CC}">
              <c16:uniqueId val="{00000002-0A42-4CEE-9EB4-BE96095903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42-4CEE-9EB4-BE96095903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42-4CEE-9EB4-BE96095903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42-4CEE-9EB4-BE96095903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666</c:v>
                </c:pt>
                <c:pt idx="3">
                  <c:v>661</c:v>
                </c:pt>
                <c:pt idx="6">
                  <c:v>645</c:v>
                </c:pt>
                <c:pt idx="9">
                  <c:v>584</c:v>
                </c:pt>
                <c:pt idx="12">
                  <c:v>588</c:v>
                </c:pt>
              </c:numCache>
            </c:numRef>
          </c:val>
          <c:extLst>
            <c:ext xmlns:c16="http://schemas.microsoft.com/office/drawing/2014/chart" uri="{C3380CC4-5D6E-409C-BE32-E72D297353CC}">
              <c16:uniqueId val="{00000006-0A42-4CEE-9EB4-BE96095903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138</c:v>
                </c:pt>
                <c:pt idx="3">
                  <c:v>124</c:v>
                </c:pt>
                <c:pt idx="6">
                  <c:v>105</c:v>
                </c:pt>
                <c:pt idx="9">
                  <c:v>86</c:v>
                </c:pt>
                <c:pt idx="12">
                  <c:v>67</c:v>
                </c:pt>
              </c:numCache>
            </c:numRef>
          </c:val>
          <c:extLst>
            <c:ext xmlns:c16="http://schemas.microsoft.com/office/drawing/2014/chart" uri="{C3380CC4-5D6E-409C-BE32-E72D297353CC}">
              <c16:uniqueId val="{00000007-0A42-4CEE-9EB4-BE96095903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1974</c:v>
                </c:pt>
                <c:pt idx="3">
                  <c:v>2200</c:v>
                </c:pt>
                <c:pt idx="6">
                  <c:v>2380</c:v>
                </c:pt>
                <c:pt idx="9">
                  <c:v>2470</c:v>
                </c:pt>
                <c:pt idx="12">
                  <c:v>2253</c:v>
                </c:pt>
              </c:numCache>
            </c:numRef>
          </c:val>
          <c:extLst>
            <c:ext xmlns:c16="http://schemas.microsoft.com/office/drawing/2014/chart" uri="{C3380CC4-5D6E-409C-BE32-E72D297353CC}">
              <c16:uniqueId val="{00000008-0A42-4CEE-9EB4-BE96095903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c:v>
                </c:pt>
                <c:pt idx="3">
                  <c:v>4</c:v>
                </c:pt>
                <c:pt idx="6">
                  <c:v>1</c:v>
                </c:pt>
                <c:pt idx="9">
                  <c:v>1</c:v>
                </c:pt>
                <c:pt idx="12">
                  <c:v>0</c:v>
                </c:pt>
              </c:numCache>
            </c:numRef>
          </c:val>
          <c:extLst>
            <c:ext xmlns:c16="http://schemas.microsoft.com/office/drawing/2014/chart" uri="{C3380CC4-5D6E-409C-BE32-E72D297353CC}">
              <c16:uniqueId val="{00000009-0A42-4CEE-9EB4-BE96095903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5329</c:v>
                </c:pt>
                <c:pt idx="3">
                  <c:v>5342</c:v>
                </c:pt>
                <c:pt idx="6">
                  <c:v>5330</c:v>
                </c:pt>
                <c:pt idx="9">
                  <c:v>5118</c:v>
                </c:pt>
                <c:pt idx="12">
                  <c:v>5004</c:v>
                </c:pt>
              </c:numCache>
            </c:numRef>
          </c:val>
          <c:extLst>
            <c:ext xmlns:c16="http://schemas.microsoft.com/office/drawing/2014/chart" uri="{C3380CC4-5D6E-409C-BE32-E72D297353CC}">
              <c16:uniqueId val="{0000000A-0A42-4CEE-9EB4-BE96095903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42-4CEE-9EB4-BE96095903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1188</c:v>
                </c:pt>
                <c:pt idx="1">
                  <c:v>1188</c:v>
                </c:pt>
                <c:pt idx="2">
                  <c:v>1188</c:v>
                </c:pt>
              </c:numCache>
            </c:numRef>
          </c:val>
          <c:extLst>
            <c:ext xmlns:c16="http://schemas.microsoft.com/office/drawing/2014/chart" uri="{C3380CC4-5D6E-409C-BE32-E72D297353CC}">
              <c16:uniqueId val="{00000000-8AB7-4751-BCCF-B14C7F313D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1254</c:v>
                </c:pt>
                <c:pt idx="1">
                  <c:v>1116</c:v>
                </c:pt>
                <c:pt idx="2">
                  <c:v>979</c:v>
                </c:pt>
              </c:numCache>
            </c:numRef>
          </c:val>
          <c:extLst>
            <c:ext xmlns:c16="http://schemas.microsoft.com/office/drawing/2014/chart" uri="{C3380CC4-5D6E-409C-BE32-E72D297353CC}">
              <c16:uniqueId val="{00000001-8AB7-4751-BCCF-B14C7F313D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621</c:v>
                </c:pt>
                <c:pt idx="1">
                  <c:v>639</c:v>
                </c:pt>
                <c:pt idx="2">
                  <c:v>670</c:v>
                </c:pt>
              </c:numCache>
            </c:numRef>
          </c:val>
          <c:extLst>
            <c:ext xmlns:c16="http://schemas.microsoft.com/office/drawing/2014/chart" uri="{C3380CC4-5D6E-409C-BE32-E72D297353CC}">
              <c16:uniqueId val="{00000002-8AB7-4751-BCCF-B14C7F313D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{06386523-7501-48FB-86A9-A1CD7F5E956A}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B3-4046-8DF1-A6142CECFC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{6CF30CCF-B7C9-40FE-B013-1D49676A8D31}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B3-4046-8DF1-A6142CECFC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{E26E7418-0905-427F-859C-1622E919B479}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B3-4046-8DF1-A6142CECFC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{F05DAD9B-2250-4B0C-A127-3F5799A319E6}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B3-4046-8DF1-A6142CECFC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{437A0E80-DE2A-46BA-89B1-70324905566C}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B3-4046-8DF1-A6142CECFCE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{BB9DE0DB-280D-4142-BAEB-CBEE20B49F4C}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B3-4046-8DF1-A6142CECFCE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{442BD452-B711-41E8-802E-4AACBCF13F1E}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B3-4046-8DF1-A6142CECFCE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{692E37AA-A741-4EE3-A6DE-3A95ACC76C8D}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B3-4046-8DF1-A6142CECFCE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{16A3F2FE-E67A-4940-AF8F-83AF89217C54}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B3-4046-8DF1-A6142CECF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61.7</c:v>
                </c:pt>
                <c:pt idx="16">
                  <c:v>63</c:v>
                </c:pt>
                <c:pt idx="32">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BB3-4046-8DF1-A6142CECFC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{E4C9D0A0-E4CC-438C-B372-B5A115C1D0E8}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B3-4046-8DF1-A6142CECFC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{24F4BEA4-FA88-4FEA-A3BC-0845E01DC1A0}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B3-4046-8DF1-A6142CECFC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{08D63057-F1A4-4FDD-84B2-EC0B2E654E19}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B3-4046-8DF1-A6142CECFC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{1F30D0D4-8DED-4AC0-9540-C133EB6CD978}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B3-4046-8DF1-A6142CECFC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{577D713D-A3DB-4B45-931B-FB047E8846BC}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B3-4046-8DF1-A6142CECFCE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{F6040AD8-E073-49D9-9C07-61F5ED9DC57C}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B3-4046-8DF1-A6142CECFCE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{A8A0AE54-B4B8-4F73-9721-159C2F9E25F1}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B3-4046-8DF1-A6142CECFCE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{A3ACC2C4-C7A6-4C80-A4F4-F3C82584C5AA}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B3-4046-8DF1-A6142CECFCE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{484D8DC7-18CB-41F1-A705-37B8912099BE}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B3-4046-8DF1-A6142CECF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32">
                  <c:v>60.9</c:v>
                </c:pt>
              </c:numCache>
            </c:numRef>
          </c:xVal>
          <c:yVal>
            <c:numRef>
              <c:f>公会計指標分析・財政指標組合せ分析表!$BP$55:$DC$55</c:f>
              <c:numCache>
                <c:formatCode>#,##0.0;"▲ "#,##0.0</c:formatCode>
                <c:ptCount val="40"/>
                <c:pt idx="0">
                  <c:v>0</c:v>
                </c:pt>
                <c:pt idx="8">
                  <c:v>0</c:v>
                </c:pt>
                <c:pt idx="16">
                  <c:v>0</c:v>
                </c:pt>
                <c:pt idx="32">
                  <c:v>0</c:v>
                </c:pt>
              </c:numCache>
            </c:numRef>
          </c:yVal>
          <c:smooth val="0"/>
          <c:extLst>
            <c:ext xmlns:c16="http://schemas.microsoft.com/office/drawing/2014/chart" uri="{C3380CC4-5D6E-409C-BE32-E72D297353CC}">
              <c16:uniqueId val="{00000013-0BB3-4046-8DF1-A6142CECFCE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{3261A91F-EB83-4195-8383-18215920D33C}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041-4453-9E11-F2C30FAE53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{D2028E48-BF07-419E-87D4-A7172C75AED9}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41-4453-9E11-F2C30FAE53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{581EEC75-15BA-4890-8A19-5AE532BFDC9E}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41-4453-9E11-F2C30FAE53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{9593F7D4-E792-424B-AFF1-9EFB9E8BD123}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41-4453-9E11-F2C30FAE53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{B087F782-C3B2-404E-9E89-AAB54579E251}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41-4453-9E11-F2C30FAE53A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{96748758-0FF2-44E0-A0CA-EE860F0E5E31}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041-4453-9E11-F2C30FAE53A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{B9095BC2-5CC5-4D9C-8F50-8562D8DD16C7}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041-4453-9E11-F2C30FAE53A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{51333C82-B830-4AD4-856C-17BB4623BB2B}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041-4453-9E11-F2C30FAE53A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{4DB77C76-B1A6-4E61-AD2B-3327DBB06B29}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041-4453-9E11-F2C30FAE53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6.6</c:v>
                </c:pt>
                <c:pt idx="16">
                  <c:v>7.1</c:v>
                </c:pt>
                <c:pt idx="24">
                  <c:v>7.4</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041-4453-9E11-F2C30FAE53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{0B10D3CD-EE5D-4B5D-A32A-E6CE5015F30E}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041-4453-9E11-F2C30FAE53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{E62F3AE2-8E6D-48BB-835E-72D89AF5025E}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41-4453-9E11-F2C30FAE53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{295DCC07-2855-42EC-B1CB-607FF3DC67A1}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41-4453-9E11-F2C30FAE53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{6B81379C-E211-4F82-8E73-BB4445D7C65F}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41-4453-9E11-F2C30FAE53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{1B62D444-E4AF-4529-878D-80713384665D}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41-4453-9E11-F2C30FAE53A1}"/>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{4893F702-B421-46AD-B8ED-A1CBD07AE18B}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041-4453-9E11-F2C30FAE53A1}"/>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{B185C496-CC62-447B-AA65-00C1F1448942}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041-4453-9E11-F2C30FAE53A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{0AD87796-B1A3-450E-86F4-A47DFB258E0F}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041-4453-9E11-F2C30FAE53A1}"/>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{D56A82C7-B998-46D0-B6FF-37A831B16D73}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041-4453-9E11-F2C30FAE53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041-4453-9E11-F2C30FAE53A1}"/>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元利償還金は、平成２４年度から開始した簡易水道再編推進事業のために発行した地方債の償還が始まったため、今後公営企業債の元利償還金に対する繰入金の増加が見込まれる。</a:t>
          </a:r>
          <a:endParaRPr lang="ja-JP" altLang="ja-JP" sz="1400">
            <a:effectLst/>
          </a:endParaRPr>
        </a:p>
        <a:p>
          <a:pPr rtl="0"/>
          <a:r>
            <a:rPr lang="ja-JP" altLang="ja-JP" sz="1100" b="0" i="0" baseline="0">
              <a:solidFill>
                <a:schemeClr val="dk1"/>
              </a:solidFill>
              <a:effectLst/>
              <a:latin typeface="+mn-lt"/>
              <a:ea typeface="+mn-ea"/>
              <a:cs typeface="+mn-cs"/>
            </a:rPr>
            <a:t>　今後の地方債発行については、プライマリーバランスを保ちながら緊急度や重要度を勘案した事業の選別を行い、積極的な抑制を図る。また、地方債の借入れは、交付税措置率の高い有利なものを有効活用することを基本として、比率の健全性を維持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（該当数値なし）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地方債現在高については、平成２８年度に多額の地方債を発行したため一時的に増加したが、平成２９年度以降は、通常年</a:t>
          </a:r>
          <a:r>
            <a:rPr lang="ja-JP" altLang="en-US" sz="1100" b="0" i="0" baseline="0">
              <a:solidFill>
                <a:schemeClr val="dk1"/>
              </a:solidFill>
              <a:effectLst/>
              <a:latin typeface="+mn-lt"/>
              <a:ea typeface="+mn-ea"/>
              <a:cs typeface="+mn-cs"/>
            </a:rPr>
            <a:t>ベース</a:t>
          </a:r>
          <a:r>
            <a:rPr lang="ja-JP" altLang="ja-JP" sz="1100" b="0" i="0" baseline="0">
              <a:solidFill>
                <a:schemeClr val="dk1"/>
              </a:solidFill>
              <a:effectLst/>
              <a:latin typeface="+mn-lt"/>
              <a:ea typeface="+mn-ea"/>
              <a:cs typeface="+mn-cs"/>
            </a:rPr>
            <a:t>の発行に抑制したため減少している。退職手当負担見込額は、定員適正化計画を基本に職員数が減少しているため減少傾向である。</a:t>
          </a:r>
          <a:endParaRPr lang="ja-JP" altLang="ja-JP" sz="1400">
            <a:effectLst/>
          </a:endParaRPr>
        </a:p>
        <a:p>
          <a:pPr rtl="0"/>
          <a:r>
            <a:rPr lang="ja-JP" altLang="ja-JP" sz="1100" b="0" i="0" baseline="0">
              <a:solidFill>
                <a:schemeClr val="dk1"/>
              </a:solidFill>
              <a:effectLst/>
              <a:latin typeface="+mn-lt"/>
              <a:ea typeface="+mn-ea"/>
              <a:cs typeface="+mn-cs"/>
            </a:rPr>
            <a:t>  充当可能基金については減少傾向であり、今後も元利償還金の増加に対応するため、多額の減債基金の取崩しが見込まれる。</a:t>
          </a:r>
          <a:endParaRPr lang="ja-JP" altLang="ja-JP" sz="1400">
            <a:effectLst/>
          </a:endParaRPr>
        </a:p>
        <a:p>
          <a:pPr rtl="0"/>
          <a:r>
            <a:rPr lang="ja-JP" altLang="ja-JP" sz="1100" b="0" i="0" baseline="0">
              <a:solidFill>
                <a:schemeClr val="dk1"/>
              </a:solidFill>
              <a:effectLst/>
              <a:latin typeface="+mn-lt"/>
              <a:ea typeface="+mn-ea"/>
              <a:cs typeface="+mn-cs"/>
            </a:rPr>
            <a:t>　将来負担比率については、健全性を保っているといえるが、老朽化している社会資本の維持補修経費が増加傾向であり、将来的な負担として財政運営に重くのしかかることが見込まれる。</a:t>
          </a:r>
          <a:endParaRPr lang="ja-JP" altLang="ja-JP" sz="1400">
            <a:effectLst/>
          </a:endParaRPr>
        </a:p>
        <a:p>
          <a:pPr rtl="0"/>
          <a:r>
            <a:rPr lang="ja-JP" altLang="ja-JP" sz="1100" b="0" i="0" baseline="0">
              <a:solidFill>
                <a:schemeClr val="dk1"/>
              </a:solidFill>
              <a:effectLst/>
              <a:latin typeface="+mn-lt"/>
              <a:ea typeface="+mn-ea"/>
              <a:cs typeface="+mn-cs"/>
            </a:rPr>
            <a:t>　今後、地方債発行は、プライマリーバランスを保ちながら地方債現在高の抑制を図り、交付税措置率の高いものを活用し、積極的な基金積立で将来負担に備えることから健全な比率の維持に努める。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北海道置戸町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老人ホーム施設整備基金に２０百万円（予算積立分）、減債基金に１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０百万円（決算剰余金分）を積立てた一方で、地方債償還のため減債基金を２５</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百万円取崩したこと等により、基金全体としては、１</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令和５年度に地方債償還のピークを迎えることから、基金の取崩しが見込まれる。また、今後老人ホームの老朽化に伴う建替えや増改築が予定されるため、今後も計画的な基金への積立が必要である。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・ふるさと銀河線跡地活用等振興基金：ふるさと銀河線跡地の各種整備。</a:t>
          </a:r>
          <a:endParaRPr lang="ja-JP" altLang="ja-JP" sz="1400">
            <a:effectLst/>
          </a:endParaRPr>
        </a:p>
        <a:p>
          <a:r>
            <a:rPr kumimoji="1" lang="ja-JP" altLang="ja-JP" sz="1100">
              <a:solidFill>
                <a:schemeClr val="dk1"/>
              </a:solidFill>
              <a:effectLst/>
              <a:latin typeface="+mn-lt"/>
              <a:ea typeface="+mn-ea"/>
              <a:cs typeface="+mn-cs"/>
            </a:rPr>
            <a:t>　・老人ホーム施設整備基金：老人ホーム施設の建設や増改築。</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・ふるさと銀河線跡地活用等振興基金：跡地活用事業に</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百万円を取崩して充当したため減少。</a:t>
          </a:r>
          <a:endParaRPr lang="ja-JP" altLang="ja-JP" sz="1400">
            <a:effectLst/>
          </a:endParaRPr>
        </a:p>
        <a:p>
          <a:r>
            <a:rPr kumimoji="1" lang="ja-JP" altLang="ja-JP" sz="1100">
              <a:solidFill>
                <a:schemeClr val="dk1"/>
              </a:solidFill>
              <a:effectLst/>
              <a:latin typeface="+mn-lt"/>
              <a:ea typeface="+mn-ea"/>
              <a:cs typeface="+mn-cs"/>
            </a:rPr>
            <a:t>　・老人ホーム施設整備基金：老人ホームの老朽化に伴う建替えや増改築を行うため、２０百万円を積立てたことによる増加。</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・ふるさと銀河線跡地活用等振興基金：今後も基金の取崩しを行い、銀河線跡地の整備を推進する。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・老人ホーム施設整備基金：老人ホームの老朽化に伴う建替えや増改築を行うための財源として、毎年２０百万円程度を積立て予定。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毎年資金繰りのため繰替え運用をしており、利子分を積立ててはいるものの微少であることと、決算剰余金については、今後の地方債償還のために減債基金への積立てを行っていることから、財政調整基金の残高については横ばいで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今後も適切な財源の確保と歳出の精査により、取崩しを回避し、災害等へ備える。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年度の決算剰余金１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０百万円を減債基金に積立てたものの、地方債償還のため２５</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百万円を取崩したことによる減少。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令和５年度に地方債償還のピークを迎えるため、今後も多額の取崩しが見込まれる。ピーク時以降も見据えた計画的な積立が必要である。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
2,758
527.27
5,044,389
4,828,445
168,928
2,844,862
5,004,480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い水準にあるが、公共施設等総合管理計画の基本方針に基づいた施設の維持管理を適切に進めている。近年は、施設等の大規模改修を中心とした長寿命化・老朽化対策を行っ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2" name="直線コネクタ 71"/>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3" name="有形固定資産減価償却率最小値テキスト"/>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4" name="直線コネクタ 73"/>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5" name="有形固定資産減価償却率最大値テキスト"/>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6" name="直線コネクタ 75"/>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7" name="有形固定資産減価償却率平均値テキスト"/>
        <xdr:cNvSpPr txBox="1"/>
      </xdr:nvSpPr>
      <xdr:spPr>
        <a:xfrm>
          <a:off x="4813300" y="529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8" name="フローチャート: 判断 77"/>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9" name="フローチャート: 判断 78"/>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0" name="フローチャート: 判断 79"/>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1" name="フローチャート: 判断 80"/>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2" name="フローチャート: 判断 81"/>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23876</xdr:rowOff>
    </xdr:from>
    <xdr:to>
      <xdr:col>23</xdr:col>
      <xdr:colOff>136525</xdr:colOff>
      <xdr:row>32</xdr:row>
      <xdr:rowOff>125476</xdr:rowOff>
    </xdr:to>
    <xdr:sp macro="" textlink="">
      <xdr:nvSpPr>
        <xdr:cNvPr id="88" name="楕円 87"/>
        <xdr:cNvSpPr/>
      </xdr:nvSpPr>
      <xdr:spPr>
        <a:xfrm>
          <a:off x="4711700" y="55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2303</xdr:rowOff>
    </xdr:from>
    <xdr:ext cx="405111" cy="259045"/>
    <xdr:sp macro="" textlink="">
      <xdr:nvSpPr>
        <xdr:cNvPr id="89" name="有形固定資産減価償却率該当値テキスト"/>
        <xdr:cNvSpPr txBox="1"/>
      </xdr:nvSpPr>
      <xdr:spPr>
        <a:xfrm>
          <a:off x="48133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32</xdr:row>
      <xdr:rowOff>4445</xdr:rowOff>
    </xdr:from>
    <xdr:to>
      <xdr:col>15</xdr:col>
      <xdr:colOff>187325</xdr:colOff>
      <xdr:row>32</xdr:row>
      <xdr:rowOff>106045</xdr:rowOff>
    </xdr:to>
    <xdr:sp macro="" textlink="">
      <xdr:nvSpPr>
        <xdr:cNvPr id="90" name="楕円 89"/>
        <xdr:cNvSpPr/>
      </xdr:nvSpPr>
      <xdr:spPr>
        <a:xfrm>
          <a:off x="3238500" y="54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147828</xdr:rowOff>
    </xdr:from>
    <xdr:to>
      <xdr:col>11</xdr:col>
      <xdr:colOff>187325</xdr:colOff>
      <xdr:row>32</xdr:row>
      <xdr:rowOff>77978</xdr:rowOff>
    </xdr:to>
    <xdr:sp macro="" textlink="">
      <xdr:nvSpPr>
        <xdr:cNvPr id="91" name="楕円 90"/>
        <xdr:cNvSpPr/>
      </xdr:nvSpPr>
      <xdr:spPr>
        <a:xfrm>
          <a:off x="2476500" y="54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27178</xdr:rowOff>
    </xdr:from>
    <xdr:to>
      <xdr:col>15</xdr:col>
      <xdr:colOff>136525</xdr:colOff>
      <xdr:row>32</xdr:row>
      <xdr:rowOff>55245</xdr:rowOff>
    </xdr:to>
    <xdr:cxnSp macro="">
      <xdr:nvCxnSpPr>
        <xdr:cNvPr id="92" name="直線コネクタ 91"/>
        <xdr:cNvCxnSpPr/>
      </xdr:nvCxnSpPr>
      <xdr:spPr>
        <a:xfrm>
          <a:off x="2527300" y="551357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130556</xdr:rowOff>
    </xdr:from>
    <xdr:to>
      <xdr:col>7</xdr:col>
      <xdr:colOff>187325</xdr:colOff>
      <xdr:row>32</xdr:row>
      <xdr:rowOff>60706</xdr:rowOff>
    </xdr:to>
    <xdr:sp macro="" textlink="">
      <xdr:nvSpPr>
        <xdr:cNvPr id="93" name="楕円 92"/>
        <xdr:cNvSpPr/>
      </xdr:nvSpPr>
      <xdr:spPr>
        <a:xfrm>
          <a:off x="1714500" y="54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9906</xdr:rowOff>
    </xdr:from>
    <xdr:to>
      <xdr:col>11</xdr:col>
      <xdr:colOff>136525</xdr:colOff>
      <xdr:row>32</xdr:row>
      <xdr:rowOff>27178</xdr:rowOff>
    </xdr:to>
    <xdr:cxnSp macro="">
      <xdr:nvCxnSpPr>
        <xdr:cNvPr id="94" name="直線コネクタ 93"/>
        <xdr:cNvCxnSpPr/>
      </xdr:nvCxnSpPr>
      <xdr:spPr>
        <a:xfrm>
          <a:off x="1765300" y="5496306"/>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5" name="n_1aveValue有形固定資産減価償却率"/>
        <xdr:cNvSpPr txBox="1"/>
      </xdr:nvSpPr>
      <xdr:spPr>
        <a:xfrm>
          <a:off x="3836044" y="52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6" name="n_2aveValue有形固定資産減価償却率"/>
        <xdr:cNvSpPr txBox="1"/>
      </xdr:nvSpPr>
      <xdr:spPr>
        <a:xfrm>
          <a:off x="3086744" y="517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7" name="n_3aveValue有形固定資産減価償却率"/>
        <xdr:cNvSpPr txBox="1"/>
      </xdr:nvSpPr>
      <xdr:spPr>
        <a:xfrm>
          <a:off x="2324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8" name="n_4aveValue有形固定資産減価償却率"/>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9" name="n_2mainValue有形固定資産減価償却率"/>
        <xdr:cNvSpPr txBox="1"/>
      </xdr:nvSpPr>
      <xdr:spPr>
        <a:xfrm>
          <a:off x="3086744"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69105</xdr:rowOff>
    </xdr:from>
    <xdr:ext cx="405111" cy="259045"/>
    <xdr:sp macro="" textlink="">
      <xdr:nvSpPr>
        <xdr:cNvPr id="100" name="n_3mainValue有形固定資産減価償却率"/>
        <xdr:cNvSpPr txBox="1"/>
      </xdr:nvSpPr>
      <xdr:spPr>
        <a:xfrm>
          <a:off x="2324744" y="555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51833</xdr:rowOff>
    </xdr:from>
    <xdr:ext cx="405111" cy="259045"/>
    <xdr:sp macro="" textlink="">
      <xdr:nvSpPr>
        <xdr:cNvPr id="101" name="n_4mainValue有形固定資産減価償却率"/>
        <xdr:cNvSpPr txBox="1"/>
      </xdr:nvSpPr>
      <xdr:spPr>
        <a:xfrm>
          <a:off x="1562744" y="553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類似団体との比較では、高めの債務負担比率となっている。水道施設や体育施設等の大規模改修に伴い、地方債残高が増えているため、基金を繰り入れて償還に充てる必要がある。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また、人件費や扶助費などの経常経費充当財源等が増加傾向にあることから、今後も債務償還比率は高くなっていく見込みであるが、財政状況が悪化しないような財政運営に努めていく。</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1" name="テキスト ボックス 120"/>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2" name="直線コネクタ 131"/>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3" name="債務償還比率最小値テキスト"/>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4" name="直線コネクタ 133"/>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7" name="債務償還比率平均値テキスト"/>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8" name="フローチャート: 判断 137"/>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9" name="フローチャート: 判断 138"/>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0" name="フローチャート: 判断 139"/>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1" name="フローチャート: 判断 140"/>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2" name="フローチャート: 判断 141"/>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13964</xdr:rowOff>
    </xdr:from>
    <xdr:to>
      <xdr:col>76</xdr:col>
      <xdr:colOff>73025</xdr:colOff>
      <xdr:row>28</xdr:row>
      <xdr:rowOff>115564</xdr:rowOff>
    </xdr:to>
    <xdr:sp macro="" textlink="">
      <xdr:nvSpPr>
        <xdr:cNvPr id="148" name="楕円 147"/>
        <xdr:cNvSpPr/>
      </xdr:nvSpPr>
      <xdr:spPr>
        <a:xfrm>
          <a:off x="14744700" y="48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163841</xdr:rowOff>
    </xdr:from>
    <xdr:ext cx="469744" cy="259045"/>
    <xdr:sp macro="" textlink="">
      <xdr:nvSpPr>
        <xdr:cNvPr id="149" name="債務償還比率該当値テキスト"/>
        <xdr:cNvSpPr txBox="1"/>
      </xdr:nvSpPr>
      <xdr:spPr>
        <a:xfrm>
          <a:off x="14846300" y="479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28357</xdr:rowOff>
    </xdr:from>
    <xdr:to>
      <xdr:col>72</xdr:col>
      <xdr:colOff>123825</xdr:colOff>
      <xdr:row>28</xdr:row>
      <xdr:rowOff>129957</xdr:rowOff>
    </xdr:to>
    <xdr:sp macro="" textlink="">
      <xdr:nvSpPr>
        <xdr:cNvPr id="150" name="楕円 149"/>
        <xdr:cNvSpPr/>
      </xdr:nvSpPr>
      <xdr:spPr>
        <a:xfrm>
          <a:off x="14033500" y="48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64764</xdr:rowOff>
    </xdr:from>
    <xdr:to>
      <xdr:col>76</xdr:col>
      <xdr:colOff>22225</xdr:colOff>
      <xdr:row>28</xdr:row>
      <xdr:rowOff>79157</xdr:rowOff>
    </xdr:to>
    <xdr:cxnSp macro="">
      <xdr:nvCxnSpPr>
        <xdr:cNvPr id="151" name="直線コネクタ 150"/>
        <xdr:cNvCxnSpPr/>
      </xdr:nvCxnSpPr>
      <xdr:spPr>
        <a:xfrm flipV="1">
          <a:off x="14084300" y="4865364"/>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56836</xdr:rowOff>
    </xdr:from>
    <xdr:to>
      <xdr:col>68</xdr:col>
      <xdr:colOff>123825</xdr:colOff>
      <xdr:row>28</xdr:row>
      <xdr:rowOff>158436</xdr:rowOff>
    </xdr:to>
    <xdr:sp macro="" textlink="">
      <xdr:nvSpPr>
        <xdr:cNvPr id="152" name="楕円 151"/>
        <xdr:cNvSpPr/>
      </xdr:nvSpPr>
      <xdr:spPr>
        <a:xfrm>
          <a:off x="13271500" y="4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79157</xdr:rowOff>
    </xdr:from>
    <xdr:to>
      <xdr:col>72</xdr:col>
      <xdr:colOff>73025</xdr:colOff>
      <xdr:row>28</xdr:row>
      <xdr:rowOff>107636</xdr:rowOff>
    </xdr:to>
    <xdr:cxnSp macro="">
      <xdr:nvCxnSpPr>
        <xdr:cNvPr id="153" name="直線コネクタ 152"/>
        <xdr:cNvCxnSpPr/>
      </xdr:nvCxnSpPr>
      <xdr:spPr>
        <a:xfrm flipV="1">
          <a:off x="13322300" y="4879757"/>
          <a:ext cx="762000" cy="2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28152</xdr:rowOff>
    </xdr:from>
    <xdr:to>
      <xdr:col>64</xdr:col>
      <xdr:colOff>123825</xdr:colOff>
      <xdr:row>28</xdr:row>
      <xdr:rowOff>129752</xdr:rowOff>
    </xdr:to>
    <xdr:sp macro="" textlink="">
      <xdr:nvSpPr>
        <xdr:cNvPr id="154" name="楕円 153"/>
        <xdr:cNvSpPr/>
      </xdr:nvSpPr>
      <xdr:spPr>
        <a:xfrm>
          <a:off x="12509500" y="482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78952</xdr:rowOff>
    </xdr:from>
    <xdr:to>
      <xdr:col>68</xdr:col>
      <xdr:colOff>73025</xdr:colOff>
      <xdr:row>28</xdr:row>
      <xdr:rowOff>107636</xdr:rowOff>
    </xdr:to>
    <xdr:cxnSp macro="">
      <xdr:nvCxnSpPr>
        <xdr:cNvPr id="155" name="直線コネクタ 154"/>
        <xdr:cNvCxnSpPr/>
      </xdr:nvCxnSpPr>
      <xdr:spPr>
        <a:xfrm>
          <a:off x="12560300" y="4879552"/>
          <a:ext cx="762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150459</xdr:rowOff>
    </xdr:from>
    <xdr:to>
      <xdr:col>60</xdr:col>
      <xdr:colOff>123825</xdr:colOff>
      <xdr:row>28</xdr:row>
      <xdr:rowOff>80609</xdr:rowOff>
    </xdr:to>
    <xdr:sp macro="" textlink="">
      <xdr:nvSpPr>
        <xdr:cNvPr id="156" name="楕円 155"/>
        <xdr:cNvSpPr/>
      </xdr:nvSpPr>
      <xdr:spPr>
        <a:xfrm>
          <a:off x="11747500" y="47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29809</xdr:rowOff>
    </xdr:from>
    <xdr:to>
      <xdr:col>64</xdr:col>
      <xdr:colOff>73025</xdr:colOff>
      <xdr:row>28</xdr:row>
      <xdr:rowOff>78952</xdr:rowOff>
    </xdr:to>
    <xdr:cxnSp macro="">
      <xdr:nvCxnSpPr>
        <xdr:cNvPr id="157" name="直線コネクタ 156"/>
        <xdr:cNvCxnSpPr/>
      </xdr:nvCxnSpPr>
      <xdr:spPr>
        <a:xfrm>
          <a:off x="11798300" y="4830409"/>
          <a:ext cx="762000" cy="4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8" name="n_1aveValue債務償還比率"/>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9" name="n_2aveValue債務償還比率"/>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0" name="n_3aveValue債務償還比率"/>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1" name="n_4aveValue債務償還比率"/>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121084</xdr:rowOff>
    </xdr:from>
    <xdr:ext cx="469744" cy="259045"/>
    <xdr:sp macro="" textlink="">
      <xdr:nvSpPr>
        <xdr:cNvPr id="162" name="n_1mainValue債務償還比率"/>
        <xdr:cNvSpPr txBox="1"/>
      </xdr:nvSpPr>
      <xdr:spPr>
        <a:xfrm>
          <a:off x="13836727" y="49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149563</xdr:rowOff>
    </xdr:from>
    <xdr:ext cx="469744" cy="259045"/>
    <xdr:sp macro="" textlink="">
      <xdr:nvSpPr>
        <xdr:cNvPr id="163" name="n_2mainValue債務償還比率"/>
        <xdr:cNvSpPr txBox="1"/>
      </xdr:nvSpPr>
      <xdr:spPr>
        <a:xfrm>
          <a:off x="13087427" y="495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120879</xdr:rowOff>
    </xdr:from>
    <xdr:ext cx="469744" cy="259045"/>
    <xdr:sp macro="" textlink="">
      <xdr:nvSpPr>
        <xdr:cNvPr id="164" name="n_3mainValue債務償還比率"/>
        <xdr:cNvSpPr txBox="1"/>
      </xdr:nvSpPr>
      <xdr:spPr>
        <a:xfrm>
          <a:off x="12325427" y="492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71736</xdr:rowOff>
    </xdr:from>
    <xdr:ext cx="469744" cy="259045"/>
    <xdr:sp macro="" textlink="">
      <xdr:nvSpPr>
        <xdr:cNvPr id="165" name="n_4mainValue債務償還比率"/>
        <xdr:cNvSpPr txBox="1"/>
      </xdr:nvSpPr>
      <xdr:spPr>
        <a:xfrm>
          <a:off x="11563427" y="487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
2,758
527.27
5,044,389
4,828,445
168,928
2,844,862
5,004,480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道路】&#10;有形固定資産減価償却率該当値テキスト"/>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82550</xdr:rowOff>
    </xdr:from>
    <xdr:to>
      <xdr:col>15</xdr:col>
      <xdr:colOff>101600</xdr:colOff>
      <xdr:row>40</xdr:row>
      <xdr:rowOff>12700</xdr:rowOff>
    </xdr:to>
    <xdr:sp macro="" textlink="">
      <xdr:nvSpPr>
        <xdr:cNvPr id="76" name="楕円 75"/>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66222</xdr:rowOff>
    </xdr:from>
    <xdr:to>
      <xdr:col>10</xdr:col>
      <xdr:colOff>165100</xdr:colOff>
      <xdr:row>39</xdr:row>
      <xdr:rowOff>167822</xdr:rowOff>
    </xdr:to>
    <xdr:sp macro="" textlink="">
      <xdr:nvSpPr>
        <xdr:cNvPr id="77" name="楕円 76"/>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133350</xdr:rowOff>
    </xdr:to>
    <xdr:cxnSp macro="">
      <xdr:nvCxnSpPr>
        <xdr:cNvPr id="78" name="直線コネクタ 77"/>
        <xdr:cNvCxnSpPr/>
      </xdr:nvCxnSpPr>
      <xdr:spPr>
        <a:xfrm>
          <a:off x="2019300" y="6803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44994</xdr:rowOff>
    </xdr:from>
    <xdr:to>
      <xdr:col>6</xdr:col>
      <xdr:colOff>38100</xdr:colOff>
      <xdr:row>39</xdr:row>
      <xdr:rowOff>146594</xdr:rowOff>
    </xdr:to>
    <xdr:sp macro="" textlink="">
      <xdr:nvSpPr>
        <xdr:cNvPr id="79" name="楕円 78"/>
        <xdr:cNvSpPr/>
      </xdr:nvSpPr>
      <xdr:spPr>
        <a:xfrm>
          <a:off x="1079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95794</xdr:rowOff>
    </xdr:from>
    <xdr:to>
      <xdr:col>10</xdr:col>
      <xdr:colOff>114300</xdr:colOff>
      <xdr:row>39</xdr:row>
      <xdr:rowOff>117022</xdr:rowOff>
    </xdr:to>
    <xdr:cxnSp macro="">
      <xdr:nvCxnSpPr>
        <xdr:cNvPr id="80" name="直線コネクタ 79"/>
        <xdr:cNvCxnSpPr/>
      </xdr:nvCxnSpPr>
      <xdr:spPr>
        <a:xfrm>
          <a:off x="1130300" y="67823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1"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2"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3"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4"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5" name="n_2mainValue【道路】&#10;有形固定資産減価償却率"/>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86" name="n_3mainValue【道路】&#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137721</xdr:rowOff>
    </xdr:from>
    <xdr:ext cx="405111" cy="259045"/>
    <xdr:sp macro="" textlink="">
      <xdr:nvSpPr>
        <xdr:cNvPr id="87" name="n_4mainValue【道路】&#10;有形固定資産減価償却率"/>
        <xdr:cNvSpPr txBox="1"/>
      </xdr:nvSpPr>
      <xdr:spPr>
        <a:xfrm>
          <a:off x="927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1" name="テキスト ボックス 100"/>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9" name="テキスト ボックス 108"/>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1" name="直線コネクタ 110"/>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2"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3" name="直線コネクタ 112"/>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4"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5" name="直線コネクタ 114"/>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16"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7" name="フローチャート: 判断 116"/>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8" name="フローチャート: 判断 117"/>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9" name="フローチャート: 判断 118"/>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0" name="フローチャート: 判断 119"/>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1" name="フローチャート: 判断 120"/>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133863</xdr:rowOff>
    </xdr:from>
    <xdr:to>
      <xdr:col>55</xdr:col>
      <xdr:colOff>50800</xdr:colOff>
      <xdr:row>41</xdr:row>
      <xdr:rowOff>64013</xdr:rowOff>
    </xdr:to>
    <xdr:sp macro="" textlink="">
      <xdr:nvSpPr>
        <xdr:cNvPr id="127" name="楕円 126"/>
        <xdr:cNvSpPr/>
      </xdr:nvSpPr>
      <xdr:spPr>
        <a:xfrm>
          <a:off x="10426700" y="69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156740</xdr:rowOff>
    </xdr:from>
    <xdr:ext cx="599010" cy="259045"/>
    <xdr:sp macro="" textlink="">
      <xdr:nvSpPr>
        <xdr:cNvPr id="128" name="【道路】&#10;一人当たり延長該当値テキスト"/>
        <xdr:cNvSpPr txBox="1"/>
      </xdr:nvSpPr>
      <xdr:spPr>
        <a:xfrm>
          <a:off x="10515600" y="684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144350</xdr:rowOff>
    </xdr:from>
    <xdr:to>
      <xdr:col>46</xdr:col>
      <xdr:colOff>38100</xdr:colOff>
      <xdr:row>41</xdr:row>
      <xdr:rowOff>74500</xdr:rowOff>
    </xdr:to>
    <xdr:sp macro="" textlink="">
      <xdr:nvSpPr>
        <xdr:cNvPr id="129" name="楕円 128"/>
        <xdr:cNvSpPr/>
      </xdr:nvSpPr>
      <xdr:spPr>
        <a:xfrm>
          <a:off x="8699500" y="70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148065</xdr:rowOff>
    </xdr:from>
    <xdr:to>
      <xdr:col>41</xdr:col>
      <xdr:colOff>101600</xdr:colOff>
      <xdr:row>41</xdr:row>
      <xdr:rowOff>78215</xdr:rowOff>
    </xdr:to>
    <xdr:sp macro="" textlink="">
      <xdr:nvSpPr>
        <xdr:cNvPr id="130" name="楕円 129"/>
        <xdr:cNvSpPr/>
      </xdr:nvSpPr>
      <xdr:spPr>
        <a:xfrm>
          <a:off x="7810500" y="70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23700</xdr:rowOff>
    </xdr:from>
    <xdr:to>
      <xdr:col>45</xdr:col>
      <xdr:colOff>177800</xdr:colOff>
      <xdr:row>41</xdr:row>
      <xdr:rowOff>27415</xdr:rowOff>
    </xdr:to>
    <xdr:cxnSp macro="">
      <xdr:nvCxnSpPr>
        <xdr:cNvPr id="131" name="直線コネクタ 130"/>
        <xdr:cNvCxnSpPr/>
      </xdr:nvCxnSpPr>
      <xdr:spPr>
        <a:xfrm flipV="1">
          <a:off x="7861300" y="7053150"/>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151547</xdr:rowOff>
    </xdr:from>
    <xdr:to>
      <xdr:col>36</xdr:col>
      <xdr:colOff>165100</xdr:colOff>
      <xdr:row>41</xdr:row>
      <xdr:rowOff>81697</xdr:rowOff>
    </xdr:to>
    <xdr:sp macro="" textlink="">
      <xdr:nvSpPr>
        <xdr:cNvPr id="132" name="楕円 131"/>
        <xdr:cNvSpPr/>
      </xdr:nvSpPr>
      <xdr:spPr>
        <a:xfrm>
          <a:off x="6921500" y="700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27415</xdr:rowOff>
    </xdr:from>
    <xdr:to>
      <xdr:col>41</xdr:col>
      <xdr:colOff>50800</xdr:colOff>
      <xdr:row>41</xdr:row>
      <xdr:rowOff>30897</xdr:rowOff>
    </xdr:to>
    <xdr:cxnSp macro="">
      <xdr:nvCxnSpPr>
        <xdr:cNvPr id="133" name="直線コネクタ 132"/>
        <xdr:cNvCxnSpPr/>
      </xdr:nvCxnSpPr>
      <xdr:spPr>
        <a:xfrm flipV="1">
          <a:off x="6972300" y="7056865"/>
          <a:ext cx="889000" cy="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34"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35" name="n_2aveValue【道路】&#10;一人当たり延長"/>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36" name="n_3aveValue【道路】&#10;一人当たり延長"/>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37" name="n_4aveValue【道路】&#10;一人当たり延長"/>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91027</xdr:rowOff>
    </xdr:from>
    <xdr:ext cx="534377" cy="259045"/>
    <xdr:sp macro="" textlink="">
      <xdr:nvSpPr>
        <xdr:cNvPr id="138" name="n_2mainValue【道路】&#10;一人当たり延長"/>
        <xdr:cNvSpPr txBox="1"/>
      </xdr:nvSpPr>
      <xdr:spPr>
        <a:xfrm>
          <a:off x="8483111" y="67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94742</xdr:rowOff>
    </xdr:from>
    <xdr:ext cx="534377" cy="259045"/>
    <xdr:sp macro="" textlink="">
      <xdr:nvSpPr>
        <xdr:cNvPr id="139" name="n_3mainValue【道路】&#10;一人当たり延長"/>
        <xdr:cNvSpPr txBox="1"/>
      </xdr:nvSpPr>
      <xdr:spPr>
        <a:xfrm>
          <a:off x="7594111" y="67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98224</xdr:rowOff>
    </xdr:from>
    <xdr:ext cx="534377" cy="259045"/>
    <xdr:sp macro="" textlink="">
      <xdr:nvSpPr>
        <xdr:cNvPr id="140" name="n_4mainValue【道路】&#10;一人当たり延長"/>
        <xdr:cNvSpPr txBox="1"/>
      </xdr:nvSpPr>
      <xdr:spPr>
        <a:xfrm>
          <a:off x="6705111" y="678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66" name="直線コネクタ 165"/>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7"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8" name="直線コネクタ 167"/>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69"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0" name="直線コネクタ 169"/>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1"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2" name="フローチャート: 判断 171"/>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73" name="フローチャート: 判断 172"/>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4" name="フローチャート: 判断 173"/>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75" name="フローチャート: 判断 174"/>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76" name="フローチャート: 判断 175"/>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141877</xdr:rowOff>
    </xdr:from>
    <xdr:to>
      <xdr:col>24</xdr:col>
      <xdr:colOff>114300</xdr:colOff>
      <xdr:row>59</xdr:row>
      <xdr:rowOff>72027</xdr:rowOff>
    </xdr:to>
    <xdr:sp macro="" textlink="">
      <xdr:nvSpPr>
        <xdr:cNvPr id="182" name="楕円 181"/>
        <xdr:cNvSpPr/>
      </xdr:nvSpPr>
      <xdr:spPr>
        <a:xfrm>
          <a:off x="45847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164754</xdr:rowOff>
    </xdr:from>
    <xdr:ext cx="405111" cy="259045"/>
    <xdr:sp macro="" textlink="">
      <xdr:nvSpPr>
        <xdr:cNvPr id="183" name="【橋りょう・トンネル】&#10;有形固定資産減価償却率該当値テキスト"/>
        <xdr:cNvSpPr txBox="1"/>
      </xdr:nvSpPr>
      <xdr:spPr>
        <a:xfrm>
          <a:off x="4673600" y="993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132080</xdr:rowOff>
    </xdr:from>
    <xdr:to>
      <xdr:col>15</xdr:col>
      <xdr:colOff>101600</xdr:colOff>
      <xdr:row>59</xdr:row>
      <xdr:rowOff>62230</xdr:rowOff>
    </xdr:to>
    <xdr:sp macro="" textlink="">
      <xdr:nvSpPr>
        <xdr:cNvPr id="184" name="楕円 183"/>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5" name="楕円 184"/>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60</xdr:row>
      <xdr:rowOff>32657</xdr:rowOff>
    </xdr:to>
    <xdr:cxnSp macro="">
      <xdr:nvCxnSpPr>
        <xdr:cNvPr id="186" name="直線コネクタ 185"/>
        <xdr:cNvCxnSpPr/>
      </xdr:nvCxnSpPr>
      <xdr:spPr>
        <a:xfrm flipV="1">
          <a:off x="2019300" y="10126980"/>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122283</xdr:rowOff>
    </xdr:from>
    <xdr:to>
      <xdr:col>6</xdr:col>
      <xdr:colOff>38100</xdr:colOff>
      <xdr:row>60</xdr:row>
      <xdr:rowOff>52433</xdr:rowOff>
    </xdr:to>
    <xdr:sp macro="" textlink="">
      <xdr:nvSpPr>
        <xdr:cNvPr id="187" name="楕円 186"/>
        <xdr:cNvSpPr/>
      </xdr:nvSpPr>
      <xdr:spPr>
        <a:xfrm>
          <a:off x="1079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1633</xdr:rowOff>
    </xdr:from>
    <xdr:to>
      <xdr:col>10</xdr:col>
      <xdr:colOff>114300</xdr:colOff>
      <xdr:row>60</xdr:row>
      <xdr:rowOff>32657</xdr:rowOff>
    </xdr:to>
    <xdr:cxnSp macro="">
      <xdr:nvCxnSpPr>
        <xdr:cNvPr id="188" name="直線コネクタ 187"/>
        <xdr:cNvCxnSpPr/>
      </xdr:nvCxnSpPr>
      <xdr:spPr>
        <a:xfrm>
          <a:off x="1130300" y="102886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189" name="n_1aveValue【橋りょう・トンネル】&#10;有形固定資産減価償却率"/>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0"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1"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192"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93" name="n_2main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main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68960</xdr:rowOff>
    </xdr:from>
    <xdr:ext cx="405111" cy="259045"/>
    <xdr:sp macro="" textlink="">
      <xdr:nvSpPr>
        <xdr:cNvPr id="195" name="n_4mainValue【橋りょう・トンネル】&#10;有形固定資産減価償却率"/>
        <xdr:cNvSpPr txBox="1"/>
      </xdr:nvSpPr>
      <xdr:spPr>
        <a:xfrm>
          <a:off x="927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7" name="テキスト ボックス 20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9" name="テキスト ボックス 20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1" name="テキスト ボックス 21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3" name="テキスト ボックス 21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17" name="直線コネクタ 216"/>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18"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19" name="直線コネクタ 218"/>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0"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1" name="直線コネクタ 220"/>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22"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23" name="フローチャート: 判断 222"/>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24" name="フローチャート: 判断 223"/>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25" name="フローチャート: 判断 224"/>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26" name="フローチャート: 判断 225"/>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27" name="フローチャート: 判断 226"/>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40281</xdr:rowOff>
    </xdr:from>
    <xdr:to>
      <xdr:col>55</xdr:col>
      <xdr:colOff>50800</xdr:colOff>
      <xdr:row>63</xdr:row>
      <xdr:rowOff>141881</xdr:rowOff>
    </xdr:to>
    <xdr:sp macro="" textlink="">
      <xdr:nvSpPr>
        <xdr:cNvPr id="233" name="楕円 232"/>
        <xdr:cNvSpPr/>
      </xdr:nvSpPr>
      <xdr:spPr>
        <a:xfrm>
          <a:off x="10426700" y="108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126658</xdr:rowOff>
    </xdr:from>
    <xdr:ext cx="599010" cy="259045"/>
    <xdr:sp macro="" textlink="">
      <xdr:nvSpPr>
        <xdr:cNvPr id="234" name="【橋りょう・トンネル】&#10;一人当たり有形固定資産（償却資産）額該当値テキスト"/>
        <xdr:cNvSpPr txBox="1"/>
      </xdr:nvSpPr>
      <xdr:spPr>
        <a:xfrm>
          <a:off x="10515600" y="1075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41396</xdr:rowOff>
    </xdr:from>
    <xdr:to>
      <xdr:col>46</xdr:col>
      <xdr:colOff>38100</xdr:colOff>
      <xdr:row>63</xdr:row>
      <xdr:rowOff>142996</xdr:rowOff>
    </xdr:to>
    <xdr:sp macro="" textlink="">
      <xdr:nvSpPr>
        <xdr:cNvPr id="235" name="楕円 234"/>
        <xdr:cNvSpPr/>
      </xdr:nvSpPr>
      <xdr:spPr>
        <a:xfrm>
          <a:off x="8699500" y="10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62354</xdr:rowOff>
    </xdr:from>
    <xdr:to>
      <xdr:col>41</xdr:col>
      <xdr:colOff>101600</xdr:colOff>
      <xdr:row>63</xdr:row>
      <xdr:rowOff>163954</xdr:rowOff>
    </xdr:to>
    <xdr:sp macro="" textlink="">
      <xdr:nvSpPr>
        <xdr:cNvPr id="236" name="楕円 235"/>
        <xdr:cNvSpPr/>
      </xdr:nvSpPr>
      <xdr:spPr>
        <a:xfrm>
          <a:off x="7810500" y="108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92196</xdr:rowOff>
    </xdr:from>
    <xdr:to>
      <xdr:col>45</xdr:col>
      <xdr:colOff>177800</xdr:colOff>
      <xdr:row>63</xdr:row>
      <xdr:rowOff>113154</xdr:rowOff>
    </xdr:to>
    <xdr:cxnSp macro="">
      <xdr:nvCxnSpPr>
        <xdr:cNvPr id="237" name="直線コネクタ 236"/>
        <xdr:cNvCxnSpPr/>
      </xdr:nvCxnSpPr>
      <xdr:spPr>
        <a:xfrm flipV="1">
          <a:off x="7861300" y="10893546"/>
          <a:ext cx="8890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63254</xdr:rowOff>
    </xdr:from>
    <xdr:to>
      <xdr:col>36</xdr:col>
      <xdr:colOff>165100</xdr:colOff>
      <xdr:row>63</xdr:row>
      <xdr:rowOff>164854</xdr:rowOff>
    </xdr:to>
    <xdr:sp macro="" textlink="">
      <xdr:nvSpPr>
        <xdr:cNvPr id="238" name="楕円 237"/>
        <xdr:cNvSpPr/>
      </xdr:nvSpPr>
      <xdr:spPr>
        <a:xfrm>
          <a:off x="6921500" y="108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113154</xdr:rowOff>
    </xdr:from>
    <xdr:to>
      <xdr:col>41</xdr:col>
      <xdr:colOff>50800</xdr:colOff>
      <xdr:row>63</xdr:row>
      <xdr:rowOff>114054</xdr:rowOff>
    </xdr:to>
    <xdr:cxnSp macro="">
      <xdr:nvCxnSpPr>
        <xdr:cNvPr id="239" name="直線コネクタ 238"/>
        <xdr:cNvCxnSpPr/>
      </xdr:nvCxnSpPr>
      <xdr:spPr>
        <a:xfrm flipV="1">
          <a:off x="6972300" y="10914504"/>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40"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41"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42"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43"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134123</xdr:rowOff>
    </xdr:from>
    <xdr:ext cx="599010" cy="259045"/>
    <xdr:sp macro="" textlink="">
      <xdr:nvSpPr>
        <xdr:cNvPr id="244" name="n_2mainValue【橋りょう・トンネル】&#10;一人当たり有形固定資産（償却資産）額"/>
        <xdr:cNvSpPr txBox="1"/>
      </xdr:nvSpPr>
      <xdr:spPr>
        <a:xfrm>
          <a:off x="8450795" y="1093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155081</xdr:rowOff>
    </xdr:from>
    <xdr:ext cx="599010" cy="259045"/>
    <xdr:sp macro="" textlink="">
      <xdr:nvSpPr>
        <xdr:cNvPr id="245" name="n_3mainValue【橋りょう・トンネル】&#10;一人当たり有形固定資産（償却資産）額"/>
        <xdr:cNvSpPr txBox="1"/>
      </xdr:nvSpPr>
      <xdr:spPr>
        <a:xfrm>
          <a:off x="7561795" y="1095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155981</xdr:rowOff>
    </xdr:from>
    <xdr:ext cx="599010" cy="259045"/>
    <xdr:sp macro="" textlink="">
      <xdr:nvSpPr>
        <xdr:cNvPr id="246" name="n_4mainValue【橋りょう・トンネル】&#10;一人当たり有形固定資産（償却資産）額"/>
        <xdr:cNvSpPr txBox="1"/>
      </xdr:nvSpPr>
      <xdr:spPr>
        <a:xfrm>
          <a:off x="6672795" y="1095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72" name="直線コネクタ 271"/>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75"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76" name="直線コネクタ 275"/>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77"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78" name="フローチャート: 判断 277"/>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79" name="フローチャート: 判断 278"/>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80" name="フローチャート: 判断 279"/>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1" name="フローチャート: 判断 280"/>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82" name="フローチャート: 判断 281"/>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288" name="楕円 287"/>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45738</xdr:rowOff>
    </xdr:from>
    <xdr:ext cx="405111" cy="259045"/>
    <xdr:sp macro="" textlink="">
      <xdr:nvSpPr>
        <xdr:cNvPr id="289" name="【公営住宅】&#10;有形固定資産減価償却率該当値テキスト"/>
        <xdr:cNvSpPr txBox="1"/>
      </xdr:nvSpPr>
      <xdr:spPr>
        <a:xfrm>
          <a:off x="4673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85</xdr:row>
      <xdr:rowOff>47716</xdr:rowOff>
    </xdr:from>
    <xdr:to>
      <xdr:col>15</xdr:col>
      <xdr:colOff>101600</xdr:colOff>
      <xdr:row>85</xdr:row>
      <xdr:rowOff>149316</xdr:rowOff>
    </xdr:to>
    <xdr:sp macro="" textlink="">
      <xdr:nvSpPr>
        <xdr:cNvPr id="290" name="楕円 289"/>
        <xdr:cNvSpPr/>
      </xdr:nvSpPr>
      <xdr:spPr>
        <a:xfrm>
          <a:off x="2857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162016</xdr:rowOff>
    </xdr:from>
    <xdr:to>
      <xdr:col>10</xdr:col>
      <xdr:colOff>165100</xdr:colOff>
      <xdr:row>85</xdr:row>
      <xdr:rowOff>92166</xdr:rowOff>
    </xdr:to>
    <xdr:sp macro="" textlink="">
      <xdr:nvSpPr>
        <xdr:cNvPr id="291" name="楕円 290"/>
        <xdr:cNvSpPr/>
      </xdr:nvSpPr>
      <xdr:spPr>
        <a:xfrm>
          <a:off x="1968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41366</xdr:rowOff>
    </xdr:from>
    <xdr:to>
      <xdr:col>15</xdr:col>
      <xdr:colOff>50800</xdr:colOff>
      <xdr:row>85</xdr:row>
      <xdr:rowOff>98516</xdr:rowOff>
    </xdr:to>
    <xdr:cxnSp macro="">
      <xdr:nvCxnSpPr>
        <xdr:cNvPr id="292" name="直線コネクタ 291"/>
        <xdr:cNvCxnSpPr/>
      </xdr:nvCxnSpPr>
      <xdr:spPr>
        <a:xfrm>
          <a:off x="2019300" y="146146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72208</xdr:rowOff>
    </xdr:from>
    <xdr:to>
      <xdr:col>6</xdr:col>
      <xdr:colOff>38100</xdr:colOff>
      <xdr:row>85</xdr:row>
      <xdr:rowOff>2358</xdr:rowOff>
    </xdr:to>
    <xdr:sp macro="" textlink="">
      <xdr:nvSpPr>
        <xdr:cNvPr id="293" name="楕円 292"/>
        <xdr:cNvSpPr/>
      </xdr:nvSpPr>
      <xdr:spPr>
        <a:xfrm>
          <a:off x="1079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123008</xdr:rowOff>
    </xdr:from>
    <xdr:to>
      <xdr:col>10</xdr:col>
      <xdr:colOff>114300</xdr:colOff>
      <xdr:row>85</xdr:row>
      <xdr:rowOff>41366</xdr:rowOff>
    </xdr:to>
    <xdr:cxnSp macro="">
      <xdr:nvCxnSpPr>
        <xdr:cNvPr id="294" name="直線コネクタ 293"/>
        <xdr:cNvCxnSpPr/>
      </xdr:nvCxnSpPr>
      <xdr:spPr>
        <a:xfrm>
          <a:off x="1130300" y="14524808"/>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295"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296"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297"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298"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140443</xdr:rowOff>
    </xdr:from>
    <xdr:ext cx="405111" cy="259045"/>
    <xdr:sp macro="" textlink="">
      <xdr:nvSpPr>
        <xdr:cNvPr id="299" name="n_2mainValue【公営住宅】&#10;有形固定資産減価償却率"/>
        <xdr:cNvSpPr txBox="1"/>
      </xdr:nvSpPr>
      <xdr:spPr>
        <a:xfrm>
          <a:off x="2705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83293</xdr:rowOff>
    </xdr:from>
    <xdr:ext cx="405111" cy="259045"/>
    <xdr:sp macro="" textlink="">
      <xdr:nvSpPr>
        <xdr:cNvPr id="300" name="n_3mainValue【公営住宅】&#10;有形固定資産減価償却率"/>
        <xdr:cNvSpPr txBox="1"/>
      </xdr:nvSpPr>
      <xdr:spPr>
        <a:xfrm>
          <a:off x="1816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164935</xdr:rowOff>
    </xdr:from>
    <xdr:ext cx="405111" cy="259045"/>
    <xdr:sp macro="" textlink="">
      <xdr:nvSpPr>
        <xdr:cNvPr id="301" name="n_4mainValue【公営住宅】&#10;有形固定資産減価償却率"/>
        <xdr:cNvSpPr txBox="1"/>
      </xdr:nvSpPr>
      <xdr:spPr>
        <a:xfrm>
          <a:off x="927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15" name="テキスト ボックス 31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7" name="テキスト ボックス 31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9" name="テキスト ボックス 31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1" name="テキスト ボックス 32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3" name="テキスト ボックス 32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25" name="直線コネクタ 32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2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27" name="直線コネクタ 32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2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29" name="直線コネクタ 32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3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31" name="フローチャート: 判断 33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32" name="フローチャート: 判断 33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33" name="フローチャート: 判断 33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34" name="フローチャート: 判断 33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35" name="フローチャート: 判断 33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70892</xdr:rowOff>
    </xdr:from>
    <xdr:to>
      <xdr:col>55</xdr:col>
      <xdr:colOff>50800</xdr:colOff>
      <xdr:row>86</xdr:row>
      <xdr:rowOff>1042</xdr:rowOff>
    </xdr:to>
    <xdr:sp macro="" textlink="">
      <xdr:nvSpPr>
        <xdr:cNvPr id="341" name="楕円 340"/>
        <xdr:cNvSpPr/>
      </xdr:nvSpPr>
      <xdr:spPr>
        <a:xfrm>
          <a:off x="10426700" y="146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49319</xdr:rowOff>
    </xdr:from>
    <xdr:ext cx="469744" cy="259045"/>
    <xdr:sp macro="" textlink="">
      <xdr:nvSpPr>
        <xdr:cNvPr id="342" name="【公営住宅】&#10;一人当たり面積該当値テキスト"/>
        <xdr:cNvSpPr txBox="1"/>
      </xdr:nvSpPr>
      <xdr:spPr>
        <a:xfrm>
          <a:off x="10515600" y="1462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79654</xdr:rowOff>
    </xdr:from>
    <xdr:to>
      <xdr:col>46</xdr:col>
      <xdr:colOff>38100</xdr:colOff>
      <xdr:row>86</xdr:row>
      <xdr:rowOff>9804</xdr:rowOff>
    </xdr:to>
    <xdr:sp macro="" textlink="">
      <xdr:nvSpPr>
        <xdr:cNvPr id="343" name="楕円 342"/>
        <xdr:cNvSpPr/>
      </xdr:nvSpPr>
      <xdr:spPr>
        <a:xfrm>
          <a:off x="8699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82511</xdr:rowOff>
    </xdr:from>
    <xdr:to>
      <xdr:col>41</xdr:col>
      <xdr:colOff>101600</xdr:colOff>
      <xdr:row>86</xdr:row>
      <xdr:rowOff>12661</xdr:rowOff>
    </xdr:to>
    <xdr:sp macro="" textlink="">
      <xdr:nvSpPr>
        <xdr:cNvPr id="344" name="楕円 343"/>
        <xdr:cNvSpPr/>
      </xdr:nvSpPr>
      <xdr:spPr>
        <a:xfrm>
          <a:off x="7810500" y="146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130454</xdr:rowOff>
    </xdr:from>
    <xdr:to>
      <xdr:col>45</xdr:col>
      <xdr:colOff>177800</xdr:colOff>
      <xdr:row>85</xdr:row>
      <xdr:rowOff>133311</xdr:rowOff>
    </xdr:to>
    <xdr:cxnSp macro="">
      <xdr:nvCxnSpPr>
        <xdr:cNvPr id="345" name="直線コネクタ 344"/>
        <xdr:cNvCxnSpPr/>
      </xdr:nvCxnSpPr>
      <xdr:spPr>
        <a:xfrm flipV="1">
          <a:off x="7861300" y="1470370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87122</xdr:rowOff>
    </xdr:from>
    <xdr:to>
      <xdr:col>36</xdr:col>
      <xdr:colOff>165100</xdr:colOff>
      <xdr:row>86</xdr:row>
      <xdr:rowOff>17272</xdr:rowOff>
    </xdr:to>
    <xdr:sp macro="" textlink="">
      <xdr:nvSpPr>
        <xdr:cNvPr id="346" name="楕円 345"/>
        <xdr:cNvSpPr/>
      </xdr:nvSpPr>
      <xdr:spPr>
        <a:xfrm>
          <a:off x="6921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133311</xdr:rowOff>
    </xdr:from>
    <xdr:to>
      <xdr:col>41</xdr:col>
      <xdr:colOff>50800</xdr:colOff>
      <xdr:row>85</xdr:row>
      <xdr:rowOff>137922</xdr:rowOff>
    </xdr:to>
    <xdr:cxnSp macro="">
      <xdr:nvCxnSpPr>
        <xdr:cNvPr id="347" name="直線コネクタ 346"/>
        <xdr:cNvCxnSpPr/>
      </xdr:nvCxnSpPr>
      <xdr:spPr>
        <a:xfrm flipV="1">
          <a:off x="6972300" y="14706561"/>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48"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49"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50"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51"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931</xdr:rowOff>
    </xdr:from>
    <xdr:ext cx="469744" cy="259045"/>
    <xdr:sp macro="" textlink="">
      <xdr:nvSpPr>
        <xdr:cNvPr id="352" name="n_2mainValue【公営住宅】&#10;一人当たり面積"/>
        <xdr:cNvSpPr txBox="1"/>
      </xdr:nvSpPr>
      <xdr:spPr>
        <a:xfrm>
          <a:off x="8515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3788</xdr:rowOff>
    </xdr:from>
    <xdr:ext cx="469744" cy="259045"/>
    <xdr:sp macro="" textlink="">
      <xdr:nvSpPr>
        <xdr:cNvPr id="353" name="n_3mainValue【公営住宅】&#10;一人当たり面積"/>
        <xdr:cNvSpPr txBox="1"/>
      </xdr:nvSpPr>
      <xdr:spPr>
        <a:xfrm>
          <a:off x="7626427" y="1474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8399</xdr:rowOff>
    </xdr:from>
    <xdr:ext cx="469744" cy="259045"/>
    <xdr:sp macro="" textlink="">
      <xdr:nvSpPr>
        <xdr:cNvPr id="354" name="n_4mainValue【公営住宅】&#10;一人当たり面積"/>
        <xdr:cNvSpPr txBox="1"/>
      </xdr:nvSpPr>
      <xdr:spPr>
        <a:xfrm>
          <a:off x="67374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7" name="テキスト ボックス 3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9" name="テキスト ボックス 39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9" name="テキスト ボックス 40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12" name="直線コネクタ 41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1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14" name="直線コネクタ 41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1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16" name="直線コネクタ 41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41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18" name="フローチャート: 判断 41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19" name="フローチャート: 判断 41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20" name="フローチャート: 判断 41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21" name="フローチャート: 判断 42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22" name="フローチャート: 判断 42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28" name="楕円 427"/>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429" name="【学校施設】&#10;有形固定資産減価償却率該当値テキスト"/>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154940</xdr:rowOff>
    </xdr:from>
    <xdr:to>
      <xdr:col>76</xdr:col>
      <xdr:colOff>165100</xdr:colOff>
      <xdr:row>60</xdr:row>
      <xdr:rowOff>85090</xdr:rowOff>
    </xdr:to>
    <xdr:sp macro="" textlink="">
      <xdr:nvSpPr>
        <xdr:cNvPr id="430" name="楕円 429"/>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117384</xdr:rowOff>
    </xdr:from>
    <xdr:to>
      <xdr:col>72</xdr:col>
      <xdr:colOff>38100</xdr:colOff>
      <xdr:row>60</xdr:row>
      <xdr:rowOff>47534</xdr:rowOff>
    </xdr:to>
    <xdr:sp macro="" textlink="">
      <xdr:nvSpPr>
        <xdr:cNvPr id="431" name="楕円 430"/>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34290</xdr:rowOff>
    </xdr:to>
    <xdr:cxnSp macro="">
      <xdr:nvCxnSpPr>
        <xdr:cNvPr id="432" name="直線コネクタ 431"/>
        <xdr:cNvCxnSpPr/>
      </xdr:nvCxnSpPr>
      <xdr:spPr>
        <a:xfrm>
          <a:off x="13703300" y="102837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433" name="楕円 432"/>
        <xdr:cNvSpPr/>
      </xdr:nvSpPr>
      <xdr:spPr>
        <a:xfrm>
          <a:off x="12763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168184</xdr:rowOff>
    </xdr:to>
    <xdr:cxnSp macro="">
      <xdr:nvCxnSpPr>
        <xdr:cNvPr id="434" name="直線コネクタ 433"/>
        <xdr:cNvCxnSpPr/>
      </xdr:nvCxnSpPr>
      <xdr:spPr>
        <a:xfrm>
          <a:off x="12814300" y="1022985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435"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436"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437"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438"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39" name="n_2main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64061</xdr:rowOff>
    </xdr:from>
    <xdr:ext cx="405111" cy="259045"/>
    <xdr:sp macro="" textlink="">
      <xdr:nvSpPr>
        <xdr:cNvPr id="440" name="n_3mainValue【学校施設】&#10;有形固定資産減価償却率"/>
        <xdr:cNvSpPr txBox="1"/>
      </xdr:nvSpPr>
      <xdr:spPr>
        <a:xfrm>
          <a:off x="13500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10177</xdr:rowOff>
    </xdr:from>
    <xdr:ext cx="405111" cy="259045"/>
    <xdr:sp macro="" textlink="">
      <xdr:nvSpPr>
        <xdr:cNvPr id="441" name="n_4mainValue【学校施設】&#10;有形固定資産減価償却率"/>
        <xdr:cNvSpPr txBox="1"/>
      </xdr:nvSpPr>
      <xdr:spPr>
        <a:xfrm>
          <a:off x="12611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2" name="直線コネクタ 4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3" name="テキスト ボックス 4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4" name="直線コネクタ 4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55" name="テキスト ボックス 45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6" name="直線コネクタ 4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57" name="テキスト ボックス 45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8" name="直線コネクタ 4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59" name="テキスト ボックス 45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0" name="直線コネクタ 4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1" name="テキスト ボックス 4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63" name="直線コネクタ 462"/>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64"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65" name="直線コネクタ 464"/>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66"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67" name="直線コネクタ 466"/>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468"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69" name="フローチャート: 判断 468"/>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70" name="フローチャート: 判断 469"/>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71" name="フローチャート: 判断 470"/>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472" name="フローチャート: 判断 471"/>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473" name="フローチャート: 判断 472"/>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114112</xdr:rowOff>
    </xdr:from>
    <xdr:to>
      <xdr:col>116</xdr:col>
      <xdr:colOff>114300</xdr:colOff>
      <xdr:row>63</xdr:row>
      <xdr:rowOff>44262</xdr:rowOff>
    </xdr:to>
    <xdr:sp macro="" textlink="">
      <xdr:nvSpPr>
        <xdr:cNvPr id="479" name="楕円 478"/>
        <xdr:cNvSpPr/>
      </xdr:nvSpPr>
      <xdr:spPr>
        <a:xfrm>
          <a:off x="22110700" y="107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92539</xdr:rowOff>
    </xdr:from>
    <xdr:ext cx="469744" cy="259045"/>
    <xdr:sp macro="" textlink="">
      <xdr:nvSpPr>
        <xdr:cNvPr id="480" name="【学校施設】&#10;一人当たり面積該当値テキスト"/>
        <xdr:cNvSpPr txBox="1"/>
      </xdr:nvSpPr>
      <xdr:spPr>
        <a:xfrm>
          <a:off x="22199600" y="1072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123622</xdr:rowOff>
    </xdr:from>
    <xdr:to>
      <xdr:col>107</xdr:col>
      <xdr:colOff>101600</xdr:colOff>
      <xdr:row>63</xdr:row>
      <xdr:rowOff>53772</xdr:rowOff>
    </xdr:to>
    <xdr:sp macro="" textlink="">
      <xdr:nvSpPr>
        <xdr:cNvPr id="481" name="楕円 480"/>
        <xdr:cNvSpPr/>
      </xdr:nvSpPr>
      <xdr:spPr>
        <a:xfrm>
          <a:off x="20383500" y="107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126731</xdr:rowOff>
    </xdr:from>
    <xdr:to>
      <xdr:col>102</xdr:col>
      <xdr:colOff>165100</xdr:colOff>
      <xdr:row>63</xdr:row>
      <xdr:rowOff>56881</xdr:rowOff>
    </xdr:to>
    <xdr:sp macro="" textlink="">
      <xdr:nvSpPr>
        <xdr:cNvPr id="482" name="楕円 481"/>
        <xdr:cNvSpPr/>
      </xdr:nvSpPr>
      <xdr:spPr>
        <a:xfrm>
          <a:off x="19494500" y="107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2972</xdr:rowOff>
    </xdr:from>
    <xdr:to>
      <xdr:col>107</xdr:col>
      <xdr:colOff>50800</xdr:colOff>
      <xdr:row>63</xdr:row>
      <xdr:rowOff>6081</xdr:rowOff>
    </xdr:to>
    <xdr:cxnSp macro="">
      <xdr:nvCxnSpPr>
        <xdr:cNvPr id="483" name="直線コネクタ 482"/>
        <xdr:cNvCxnSpPr/>
      </xdr:nvCxnSpPr>
      <xdr:spPr>
        <a:xfrm flipV="1">
          <a:off x="19545300" y="1080432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129885</xdr:rowOff>
    </xdr:from>
    <xdr:to>
      <xdr:col>98</xdr:col>
      <xdr:colOff>38100</xdr:colOff>
      <xdr:row>63</xdr:row>
      <xdr:rowOff>60035</xdr:rowOff>
    </xdr:to>
    <xdr:sp macro="" textlink="">
      <xdr:nvSpPr>
        <xdr:cNvPr id="484" name="楕円 483"/>
        <xdr:cNvSpPr/>
      </xdr:nvSpPr>
      <xdr:spPr>
        <a:xfrm>
          <a:off x="18605500" y="107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6081</xdr:rowOff>
    </xdr:from>
    <xdr:to>
      <xdr:col>102</xdr:col>
      <xdr:colOff>114300</xdr:colOff>
      <xdr:row>63</xdr:row>
      <xdr:rowOff>9235</xdr:rowOff>
    </xdr:to>
    <xdr:cxnSp macro="">
      <xdr:nvCxnSpPr>
        <xdr:cNvPr id="485" name="直線コネクタ 484"/>
        <xdr:cNvCxnSpPr/>
      </xdr:nvCxnSpPr>
      <xdr:spPr>
        <a:xfrm flipV="1">
          <a:off x="18656300" y="10807431"/>
          <a:ext cx="8890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486"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487"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488"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489"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44899</xdr:rowOff>
    </xdr:from>
    <xdr:ext cx="469744" cy="259045"/>
    <xdr:sp macro="" textlink="">
      <xdr:nvSpPr>
        <xdr:cNvPr id="490" name="n_2mainValue【学校施設】&#10;一人当たり面積"/>
        <xdr:cNvSpPr txBox="1"/>
      </xdr:nvSpPr>
      <xdr:spPr>
        <a:xfrm>
          <a:off x="20199427" y="108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48008</xdr:rowOff>
    </xdr:from>
    <xdr:ext cx="469744" cy="259045"/>
    <xdr:sp macro="" textlink="">
      <xdr:nvSpPr>
        <xdr:cNvPr id="491" name="n_3mainValue【学校施設】&#10;一人当たり面積"/>
        <xdr:cNvSpPr txBox="1"/>
      </xdr:nvSpPr>
      <xdr:spPr>
        <a:xfrm>
          <a:off x="19310427" y="1084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51162</xdr:rowOff>
    </xdr:from>
    <xdr:ext cx="469744" cy="259045"/>
    <xdr:sp macro="" textlink="">
      <xdr:nvSpPr>
        <xdr:cNvPr id="492" name="n_4mainValue【学校施設】&#10;一人当たり面積"/>
        <xdr:cNvSpPr txBox="1"/>
      </xdr:nvSpPr>
      <xdr:spPr>
        <a:xfrm>
          <a:off x="18421427" y="1085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9" name="正方形/長方形 5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0" name="正方形/長方形 5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1" name="正方形/長方形 5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2" name="正方形/長方形 5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3" name="正方形/長方形 5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4" name="正方形/長方形 5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5" name="正方形/長方形 5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6" name="正方形/長方形 5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7" name="テキスト ボックス 5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8" name="直線コネクタ 5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19" name="テキスト ボックス 5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0" name="直線コネクタ 5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21" name="テキスト ボックス 5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2" name="直線コネクタ 5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3" name="テキスト ボックス 5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4" name="直線コネクタ 5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5" name="テキスト ボックス 5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6" name="直線コネクタ 5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7" name="テキスト ボックス 5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8" name="直線コネクタ 5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29" name="テキスト ボックス 52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0" name="直線コネクタ 5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32" name="直線コネクタ 53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3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34" name="直線コネクタ 53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3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6" name="直線コネクタ 5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37"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538" name="フローチャート: 判断 537"/>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539" name="フローチャート: 判断 538"/>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540" name="フローチャート: 判断 539"/>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541" name="フローチャート: 判断 540"/>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542" name="フローチャート: 判断 541"/>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548" name="楕円 547"/>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549" name="【公民館】&#10;有形固定資産減価償却率該当値テキスト"/>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152400</xdr:rowOff>
    </xdr:from>
    <xdr:to>
      <xdr:col>76</xdr:col>
      <xdr:colOff>165100</xdr:colOff>
      <xdr:row>104</xdr:row>
      <xdr:rowOff>82550</xdr:rowOff>
    </xdr:to>
    <xdr:sp macro="" textlink="">
      <xdr:nvSpPr>
        <xdr:cNvPr id="550" name="楕円 549"/>
        <xdr:cNvSpPr/>
      </xdr:nvSpPr>
      <xdr:spPr>
        <a:xfrm>
          <a:off x="14541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41911</xdr:rowOff>
    </xdr:from>
    <xdr:to>
      <xdr:col>72</xdr:col>
      <xdr:colOff>38100</xdr:colOff>
      <xdr:row>104</xdr:row>
      <xdr:rowOff>143511</xdr:rowOff>
    </xdr:to>
    <xdr:sp macro="" textlink="">
      <xdr:nvSpPr>
        <xdr:cNvPr id="551" name="楕円 550"/>
        <xdr:cNvSpPr/>
      </xdr:nvSpPr>
      <xdr:spPr>
        <a:xfrm>
          <a:off x="13652500" y="178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31750</xdr:rowOff>
    </xdr:from>
    <xdr:to>
      <xdr:col>76</xdr:col>
      <xdr:colOff>114300</xdr:colOff>
      <xdr:row>104</xdr:row>
      <xdr:rowOff>92711</xdr:rowOff>
    </xdr:to>
    <xdr:cxnSp macro="">
      <xdr:nvCxnSpPr>
        <xdr:cNvPr id="552" name="直線コネクタ 551"/>
        <xdr:cNvCxnSpPr/>
      </xdr:nvCxnSpPr>
      <xdr:spPr>
        <a:xfrm flipV="1">
          <a:off x="13703300" y="17862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77470</xdr:rowOff>
    </xdr:from>
    <xdr:to>
      <xdr:col>67</xdr:col>
      <xdr:colOff>101600</xdr:colOff>
      <xdr:row>106</xdr:row>
      <xdr:rowOff>7620</xdr:rowOff>
    </xdr:to>
    <xdr:sp macro="" textlink="">
      <xdr:nvSpPr>
        <xdr:cNvPr id="553" name="楕円 552"/>
        <xdr:cNvSpPr/>
      </xdr:nvSpPr>
      <xdr:spPr>
        <a:xfrm>
          <a:off x="127635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92711</xdr:rowOff>
    </xdr:from>
    <xdr:to>
      <xdr:col>71</xdr:col>
      <xdr:colOff>177800</xdr:colOff>
      <xdr:row>105</xdr:row>
      <xdr:rowOff>128270</xdr:rowOff>
    </xdr:to>
    <xdr:cxnSp macro="">
      <xdr:nvCxnSpPr>
        <xdr:cNvPr id="554" name="直線コネクタ 553"/>
        <xdr:cNvCxnSpPr/>
      </xdr:nvCxnSpPr>
      <xdr:spPr>
        <a:xfrm flipV="1">
          <a:off x="12814300" y="17923511"/>
          <a:ext cx="889000" cy="20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555"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556" name="n_2aveValue【公民館】&#10;有形固定資産減価償却率"/>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557" name="n_3aveValue【公民館】&#10;有形固定資産減価償却率"/>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558"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99077</xdr:rowOff>
    </xdr:from>
    <xdr:ext cx="405111" cy="259045"/>
    <xdr:sp macro="" textlink="">
      <xdr:nvSpPr>
        <xdr:cNvPr id="559" name="n_2mainValue【公民館】&#10;有形固定資産減価償却率"/>
        <xdr:cNvSpPr txBox="1"/>
      </xdr:nvSpPr>
      <xdr:spPr>
        <a:xfrm>
          <a:off x="14389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160038</xdr:rowOff>
    </xdr:from>
    <xdr:ext cx="405111" cy="259045"/>
    <xdr:sp macro="" textlink="">
      <xdr:nvSpPr>
        <xdr:cNvPr id="560" name="n_3mainValue【公民館】&#10;有形固定資産減価償却率"/>
        <xdr:cNvSpPr txBox="1"/>
      </xdr:nvSpPr>
      <xdr:spPr>
        <a:xfrm>
          <a:off x="135007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170197</xdr:rowOff>
    </xdr:from>
    <xdr:ext cx="405111" cy="259045"/>
    <xdr:sp macro="" textlink="">
      <xdr:nvSpPr>
        <xdr:cNvPr id="561" name="n_4mainValue【公民館】&#10;有形固定資産減価償却率"/>
        <xdr:cNvSpPr txBox="1"/>
      </xdr:nvSpPr>
      <xdr:spPr>
        <a:xfrm>
          <a:off x="12611744" y="1817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77" name="テキスト ボックス 576"/>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79" name="テキスト ボックス 578"/>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1" name="テキスト ボックス 580"/>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3" name="テキスト ボックス 58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585" name="直線コネクタ 584"/>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586"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587" name="直線コネクタ 586"/>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588"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589" name="直線コネクタ 588"/>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590"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591" name="フローチャート: 判断 590"/>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592" name="フローチャート: 判断 591"/>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593" name="フローチャート: 判断 592"/>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594" name="フローチャート: 判断 593"/>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595" name="フローチャート: 判断 594"/>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122479</xdr:rowOff>
    </xdr:from>
    <xdr:to>
      <xdr:col>116</xdr:col>
      <xdr:colOff>114300</xdr:colOff>
      <xdr:row>108</xdr:row>
      <xdr:rowOff>52629</xdr:rowOff>
    </xdr:to>
    <xdr:sp macro="" textlink="">
      <xdr:nvSpPr>
        <xdr:cNvPr id="601" name="楕円 600"/>
        <xdr:cNvSpPr/>
      </xdr:nvSpPr>
      <xdr:spPr>
        <a:xfrm>
          <a:off x="22110700" y="184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145356</xdr:rowOff>
    </xdr:from>
    <xdr:ext cx="469744" cy="259045"/>
    <xdr:sp macro="" textlink="">
      <xdr:nvSpPr>
        <xdr:cNvPr id="602" name="【公民館】&#10;一人当たり面積該当値テキスト"/>
        <xdr:cNvSpPr txBox="1"/>
      </xdr:nvSpPr>
      <xdr:spPr>
        <a:xfrm>
          <a:off x="22199600" y="183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130480</xdr:rowOff>
    </xdr:from>
    <xdr:to>
      <xdr:col>107</xdr:col>
      <xdr:colOff>101600</xdr:colOff>
      <xdr:row>108</xdr:row>
      <xdr:rowOff>60630</xdr:rowOff>
    </xdr:to>
    <xdr:sp macro="" textlink="">
      <xdr:nvSpPr>
        <xdr:cNvPr id="603" name="楕円 602"/>
        <xdr:cNvSpPr/>
      </xdr:nvSpPr>
      <xdr:spPr>
        <a:xfrm>
          <a:off x="20383500" y="184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133147</xdr:rowOff>
    </xdr:from>
    <xdr:to>
      <xdr:col>102</xdr:col>
      <xdr:colOff>165100</xdr:colOff>
      <xdr:row>108</xdr:row>
      <xdr:rowOff>63297</xdr:rowOff>
    </xdr:to>
    <xdr:sp macro="" textlink="">
      <xdr:nvSpPr>
        <xdr:cNvPr id="604" name="楕円 603"/>
        <xdr:cNvSpPr/>
      </xdr:nvSpPr>
      <xdr:spPr>
        <a:xfrm>
          <a:off x="19494500" y="1847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9830</xdr:rowOff>
    </xdr:from>
    <xdr:to>
      <xdr:col>107</xdr:col>
      <xdr:colOff>50800</xdr:colOff>
      <xdr:row>108</xdr:row>
      <xdr:rowOff>12497</xdr:rowOff>
    </xdr:to>
    <xdr:cxnSp macro="">
      <xdr:nvCxnSpPr>
        <xdr:cNvPr id="605" name="直線コネクタ 604"/>
        <xdr:cNvCxnSpPr/>
      </xdr:nvCxnSpPr>
      <xdr:spPr>
        <a:xfrm flipV="1">
          <a:off x="19545300" y="185264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135813</xdr:rowOff>
    </xdr:from>
    <xdr:to>
      <xdr:col>98</xdr:col>
      <xdr:colOff>38100</xdr:colOff>
      <xdr:row>108</xdr:row>
      <xdr:rowOff>65963</xdr:rowOff>
    </xdr:to>
    <xdr:sp macro="" textlink="">
      <xdr:nvSpPr>
        <xdr:cNvPr id="606" name="楕円 605"/>
        <xdr:cNvSpPr/>
      </xdr:nvSpPr>
      <xdr:spPr>
        <a:xfrm>
          <a:off x="18605500" y="184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12497</xdr:rowOff>
    </xdr:from>
    <xdr:to>
      <xdr:col>102</xdr:col>
      <xdr:colOff>114300</xdr:colOff>
      <xdr:row>108</xdr:row>
      <xdr:rowOff>15163</xdr:rowOff>
    </xdr:to>
    <xdr:cxnSp macro="">
      <xdr:nvCxnSpPr>
        <xdr:cNvPr id="607" name="直線コネクタ 606"/>
        <xdr:cNvCxnSpPr/>
      </xdr:nvCxnSpPr>
      <xdr:spPr>
        <a:xfrm flipV="1">
          <a:off x="18656300" y="1852909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608"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609" name="n_2aveValue【公民館】&#10;一人当たり面積"/>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610" name="n_3aveValue【公民館】&#10;一人当たり面積"/>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611" name="n_4aveValue【公民館】&#10;一人当たり面積"/>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77157</xdr:rowOff>
    </xdr:from>
    <xdr:ext cx="469744" cy="259045"/>
    <xdr:sp macro="" textlink="">
      <xdr:nvSpPr>
        <xdr:cNvPr id="612" name="n_2mainValue【公民館】&#10;一人当たり面積"/>
        <xdr:cNvSpPr txBox="1"/>
      </xdr:nvSpPr>
      <xdr:spPr>
        <a:xfrm>
          <a:off x="20199427" y="182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79824</xdr:rowOff>
    </xdr:from>
    <xdr:ext cx="469744" cy="259045"/>
    <xdr:sp macro="" textlink="">
      <xdr:nvSpPr>
        <xdr:cNvPr id="613" name="n_3mainValue【公民館】&#10;一人当たり面積"/>
        <xdr:cNvSpPr txBox="1"/>
      </xdr:nvSpPr>
      <xdr:spPr>
        <a:xfrm>
          <a:off x="19310427" y="182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82490</xdr:rowOff>
    </xdr:from>
    <xdr:ext cx="469744" cy="259045"/>
    <xdr:sp macro="" textlink="">
      <xdr:nvSpPr>
        <xdr:cNvPr id="614" name="n_4mainValue【公民館】&#10;一人当たり面積"/>
        <xdr:cNvSpPr txBox="1"/>
      </xdr:nvSpPr>
      <xdr:spPr>
        <a:xfrm>
          <a:off x="18421427" y="182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5" name="正方形/長方形 6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6" name="正方形/長方形 6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7" name="テキスト ボックス 6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類似団体と比較すると有形固定資産減価償却率が高く、特に道路と公営住宅の老朽化が進んでいる。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道路では、ひび割れや轍掘れの目立つ道路を優先して、長寿命化のための修繕工事を計画的に実施している。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公営住宅では、町中心部の公営住宅の建て替えを計画的に進めることで老朽化対策を講じている。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今後も老朽化の著しい施設等を優先して、公共施設等総合管理計画及び個別施設計画に基づき対策に取り組んでいく。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
2,758
527.27
5,044,389
4,828,445
168,928
2,844,862
5,004,480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1" name="【図書館】&#10;有形固定資産減価償却率平均値テキスト"/>
        <xdr:cNvSpPr txBox="1"/>
      </xdr:nvSpPr>
      <xdr:spPr>
        <a:xfrm>
          <a:off x="4673600" y="623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21590</xdr:rowOff>
    </xdr:from>
    <xdr:to>
      <xdr:col>24</xdr:col>
      <xdr:colOff>114300</xdr:colOff>
      <xdr:row>35</xdr:row>
      <xdr:rowOff>123190</xdr:rowOff>
    </xdr:to>
    <xdr:sp macro="" textlink="">
      <xdr:nvSpPr>
        <xdr:cNvPr id="72" name="楕円 71"/>
        <xdr:cNvSpPr/>
      </xdr:nvSpPr>
      <xdr:spPr>
        <a:xfrm>
          <a:off x="4584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44467</xdr:rowOff>
    </xdr:from>
    <xdr:ext cx="405111" cy="259045"/>
    <xdr:sp macro="" textlink="">
      <xdr:nvSpPr>
        <xdr:cNvPr id="73" name="【図書館】&#10;有形固定資産減価償却率該当値テキスト"/>
        <xdr:cNvSpPr txBox="1"/>
      </xdr:nvSpPr>
      <xdr:spPr>
        <a:xfrm>
          <a:off x="4673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16510</xdr:rowOff>
    </xdr:from>
    <xdr:to>
      <xdr:col>15</xdr:col>
      <xdr:colOff>101600</xdr:colOff>
      <xdr:row>35</xdr:row>
      <xdr:rowOff>118110</xdr:rowOff>
    </xdr:to>
    <xdr:sp macro="" textlink="">
      <xdr:nvSpPr>
        <xdr:cNvPr id="74" name="楕円 73"/>
        <xdr:cNvSpPr/>
      </xdr:nvSpPr>
      <xdr:spPr>
        <a:xfrm>
          <a:off x="28575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162560</xdr:rowOff>
    </xdr:from>
    <xdr:to>
      <xdr:col>10</xdr:col>
      <xdr:colOff>165100</xdr:colOff>
      <xdr:row>35</xdr:row>
      <xdr:rowOff>92710</xdr:rowOff>
    </xdr:to>
    <xdr:sp macro="" textlink="">
      <xdr:nvSpPr>
        <xdr:cNvPr id="75" name="楕円 74"/>
        <xdr:cNvSpPr/>
      </xdr:nvSpPr>
      <xdr:spPr>
        <a:xfrm>
          <a:off x="1968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67310</xdr:rowOff>
    </xdr:to>
    <xdr:cxnSp macro="">
      <xdr:nvCxnSpPr>
        <xdr:cNvPr id="76" name="直線コネクタ 75"/>
        <xdr:cNvCxnSpPr/>
      </xdr:nvCxnSpPr>
      <xdr:spPr>
        <a:xfrm>
          <a:off x="2019300" y="604266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138430</xdr:rowOff>
    </xdr:from>
    <xdr:to>
      <xdr:col>6</xdr:col>
      <xdr:colOff>38100</xdr:colOff>
      <xdr:row>35</xdr:row>
      <xdr:rowOff>68580</xdr:rowOff>
    </xdr:to>
    <xdr:sp macro="" textlink="">
      <xdr:nvSpPr>
        <xdr:cNvPr id="77" name="楕円 76"/>
        <xdr:cNvSpPr/>
      </xdr:nvSpPr>
      <xdr:spPr>
        <a:xfrm>
          <a:off x="1079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17780</xdr:rowOff>
    </xdr:from>
    <xdr:to>
      <xdr:col>10</xdr:col>
      <xdr:colOff>114300</xdr:colOff>
      <xdr:row>35</xdr:row>
      <xdr:rowOff>41910</xdr:rowOff>
    </xdr:to>
    <xdr:cxnSp macro="">
      <xdr:nvCxnSpPr>
        <xdr:cNvPr id="78" name="直線コネクタ 77"/>
        <xdr:cNvCxnSpPr/>
      </xdr:nvCxnSpPr>
      <xdr:spPr>
        <a:xfrm>
          <a:off x="1130300" y="6018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79" name="n_1aveValue【図書館】&#10;有形固定資産減価償却率"/>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119397</xdr:rowOff>
    </xdr:from>
    <xdr:ext cx="405111" cy="259045"/>
    <xdr:sp macro="" textlink="">
      <xdr:nvSpPr>
        <xdr:cNvPr id="80" name="n_2aveValue【図書館】&#10;有形固定資産減価償却率"/>
        <xdr:cNvSpPr txBox="1"/>
      </xdr:nvSpPr>
      <xdr:spPr>
        <a:xfrm>
          <a:off x="2705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1" name="n_3aveValue【図書館】&#10;有形固定資産減価償却率"/>
        <xdr:cNvSpPr txBox="1"/>
      </xdr:nvSpPr>
      <xdr:spPr>
        <a:xfrm>
          <a:off x="1816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2" name="n_4aveValue【図書館】&#10;有形固定資産減価償却率"/>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134637</xdr:rowOff>
    </xdr:from>
    <xdr:ext cx="405111" cy="259045"/>
    <xdr:sp macro="" textlink="">
      <xdr:nvSpPr>
        <xdr:cNvPr id="83" name="n_2mainValue【図書館】&#10;有形固定資産減価償却率"/>
        <xdr:cNvSpPr txBox="1"/>
      </xdr:nvSpPr>
      <xdr:spPr>
        <a:xfrm>
          <a:off x="2705744"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84" name="n_3mainValue【図書館】&#10;有形固定資産減価償却率"/>
        <xdr:cNvSpPr txBox="1"/>
      </xdr:nvSpPr>
      <xdr:spPr>
        <a:xfrm>
          <a:off x="1816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85107</xdr:rowOff>
    </xdr:from>
    <xdr:ext cx="405111" cy="259045"/>
    <xdr:sp macro="" textlink="">
      <xdr:nvSpPr>
        <xdr:cNvPr id="85" name="n_4mainValue【図書館】&#10;有形固定資産減価償却率"/>
        <xdr:cNvSpPr txBox="1"/>
      </xdr:nvSpPr>
      <xdr:spPr>
        <a:xfrm>
          <a:off x="927744"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09" name="直線コネクタ 108"/>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0"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1" name="直線コネクタ 110"/>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2"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3" name="直線コネクタ 112"/>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4" name="【図書館】&#10;一人当たり面積平均値テキスト"/>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5" name="フローチャート: 判断 114"/>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6" name="フローチャート: 判断 115"/>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7" name="フローチャート: 判断 116"/>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18" name="フローチャート: 判断 117"/>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19" name="フローチャート: 判断 118"/>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80645</xdr:rowOff>
    </xdr:from>
    <xdr:to>
      <xdr:col>55</xdr:col>
      <xdr:colOff>50800</xdr:colOff>
      <xdr:row>37</xdr:row>
      <xdr:rowOff>10795</xdr:rowOff>
    </xdr:to>
    <xdr:sp macro="" textlink="">
      <xdr:nvSpPr>
        <xdr:cNvPr id="125" name="楕円 124"/>
        <xdr:cNvSpPr/>
      </xdr:nvSpPr>
      <xdr:spPr>
        <a:xfrm>
          <a:off x="10426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103522</xdr:rowOff>
    </xdr:from>
    <xdr:ext cx="469744" cy="259045"/>
    <xdr:sp macro="" textlink="">
      <xdr:nvSpPr>
        <xdr:cNvPr id="126" name="【図書館】&#10;一人当たり面積該当値テキスト"/>
        <xdr:cNvSpPr txBox="1"/>
      </xdr:nvSpPr>
      <xdr:spPr>
        <a:xfrm>
          <a:off x="10515600"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130175</xdr:rowOff>
    </xdr:from>
    <xdr:to>
      <xdr:col>46</xdr:col>
      <xdr:colOff>38100</xdr:colOff>
      <xdr:row>37</xdr:row>
      <xdr:rowOff>60325</xdr:rowOff>
    </xdr:to>
    <xdr:sp macro="" textlink="">
      <xdr:nvSpPr>
        <xdr:cNvPr id="127" name="楕円 126"/>
        <xdr:cNvSpPr/>
      </xdr:nvSpPr>
      <xdr:spPr>
        <a:xfrm>
          <a:off x="8699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147320</xdr:rowOff>
    </xdr:from>
    <xdr:to>
      <xdr:col>41</xdr:col>
      <xdr:colOff>101600</xdr:colOff>
      <xdr:row>37</xdr:row>
      <xdr:rowOff>77470</xdr:rowOff>
    </xdr:to>
    <xdr:sp macro="" textlink="">
      <xdr:nvSpPr>
        <xdr:cNvPr id="128" name="楕円 127"/>
        <xdr:cNvSpPr/>
      </xdr:nvSpPr>
      <xdr:spPr>
        <a:xfrm>
          <a:off x="781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xdr:rowOff>
    </xdr:from>
    <xdr:to>
      <xdr:col>45</xdr:col>
      <xdr:colOff>177800</xdr:colOff>
      <xdr:row>37</xdr:row>
      <xdr:rowOff>26670</xdr:rowOff>
    </xdr:to>
    <xdr:cxnSp macro="">
      <xdr:nvCxnSpPr>
        <xdr:cNvPr id="129" name="直線コネクタ 128"/>
        <xdr:cNvCxnSpPr/>
      </xdr:nvCxnSpPr>
      <xdr:spPr>
        <a:xfrm flipV="1">
          <a:off x="7861300" y="63531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0" name="楕円 129"/>
        <xdr:cNvSpPr/>
      </xdr:nvSpPr>
      <xdr:spPr>
        <a:xfrm>
          <a:off x="692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26670</xdr:rowOff>
    </xdr:from>
    <xdr:to>
      <xdr:col>41</xdr:col>
      <xdr:colOff>50800</xdr:colOff>
      <xdr:row>37</xdr:row>
      <xdr:rowOff>41910</xdr:rowOff>
    </xdr:to>
    <xdr:cxnSp macro="">
      <xdr:nvCxnSpPr>
        <xdr:cNvPr id="131" name="直線コネクタ 130"/>
        <xdr:cNvCxnSpPr/>
      </xdr:nvCxnSpPr>
      <xdr:spPr>
        <a:xfrm flipV="1">
          <a:off x="6972300" y="6370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2"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3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34" name="n_3aveValue【図書館】&#10;一人当たり面積"/>
        <xdr:cNvSpPr txBox="1"/>
      </xdr:nvSpPr>
      <xdr:spPr>
        <a:xfrm>
          <a:off x="7626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35" name="n_4aveValue【図書館】&#10;一人当たり面積"/>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76852</xdr:rowOff>
    </xdr:from>
    <xdr:ext cx="469744" cy="259045"/>
    <xdr:sp macro="" textlink="">
      <xdr:nvSpPr>
        <xdr:cNvPr id="136" name="n_2mainValue【図書館】&#10;一人当たり面積"/>
        <xdr:cNvSpPr txBox="1"/>
      </xdr:nvSpPr>
      <xdr:spPr>
        <a:xfrm>
          <a:off x="8515427" y="607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93997</xdr:rowOff>
    </xdr:from>
    <xdr:ext cx="469744" cy="259045"/>
    <xdr:sp macro="" textlink="">
      <xdr:nvSpPr>
        <xdr:cNvPr id="137" name="n_3mainValue【図書館】&#10;一人当たり面積"/>
        <xdr:cNvSpPr txBox="1"/>
      </xdr:nvSpPr>
      <xdr:spPr>
        <a:xfrm>
          <a:off x="7626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38" name="n_4mainValue【図書館】&#10;一人当たり面積"/>
        <xdr:cNvSpPr txBox="1"/>
      </xdr:nvSpPr>
      <xdr:spPr>
        <a:xfrm>
          <a:off x="6737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64" name="直線コネクタ 16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8" name="直線コネクタ 16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69"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0" name="フローチャート: 判断 16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1" name="フローチャート: 判断 17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72" name="フローチャート: 判断 17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73" name="フローチャート: 判断 17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74" name="フローチャート: 判断 17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0" name="楕円 179"/>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81" name="【体育館・プー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127181</xdr:rowOff>
    </xdr:from>
    <xdr:to>
      <xdr:col>15</xdr:col>
      <xdr:colOff>101600</xdr:colOff>
      <xdr:row>61</xdr:row>
      <xdr:rowOff>57331</xdr:rowOff>
    </xdr:to>
    <xdr:sp macro="" textlink="">
      <xdr:nvSpPr>
        <xdr:cNvPr id="182" name="楕円 181"/>
        <xdr:cNvSpPr/>
      </xdr:nvSpPr>
      <xdr:spPr>
        <a:xfrm>
          <a:off x="2857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3" name="楕円 182"/>
        <xdr:cNvSpPr/>
      </xdr:nvSpPr>
      <xdr:spPr>
        <a:xfrm>
          <a:off x="196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143691</xdr:rowOff>
    </xdr:from>
    <xdr:to>
      <xdr:col>15</xdr:col>
      <xdr:colOff>50800</xdr:colOff>
      <xdr:row>61</xdr:row>
      <xdr:rowOff>6531</xdr:rowOff>
    </xdr:to>
    <xdr:cxnSp macro="">
      <xdr:nvCxnSpPr>
        <xdr:cNvPr id="184" name="直線コネクタ 183"/>
        <xdr:cNvCxnSpPr/>
      </xdr:nvCxnSpPr>
      <xdr:spPr>
        <a:xfrm>
          <a:off x="2019300" y="1043069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43906</xdr:rowOff>
    </xdr:from>
    <xdr:to>
      <xdr:col>6</xdr:col>
      <xdr:colOff>38100</xdr:colOff>
      <xdr:row>60</xdr:row>
      <xdr:rowOff>145506</xdr:rowOff>
    </xdr:to>
    <xdr:sp macro="" textlink="">
      <xdr:nvSpPr>
        <xdr:cNvPr id="185" name="楕円 184"/>
        <xdr:cNvSpPr/>
      </xdr:nvSpPr>
      <xdr:spPr>
        <a:xfrm>
          <a:off x="107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94706</xdr:rowOff>
    </xdr:from>
    <xdr:to>
      <xdr:col>10</xdr:col>
      <xdr:colOff>114300</xdr:colOff>
      <xdr:row>60</xdr:row>
      <xdr:rowOff>143691</xdr:rowOff>
    </xdr:to>
    <xdr:cxnSp macro="">
      <xdr:nvCxnSpPr>
        <xdr:cNvPr id="186" name="直線コネクタ 185"/>
        <xdr:cNvCxnSpPr/>
      </xdr:nvCxnSpPr>
      <xdr:spPr>
        <a:xfrm>
          <a:off x="1130300" y="1038170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87"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88"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89" name="n_3ave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90" name="n_4aveValue【体育館・プール】&#10;有形固定資産減価償却率"/>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91" name="n_2mainValue【体育館・プー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192" name="n_3mainValue【体育館・プール】&#10;有形固定資産減価償却率"/>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193" name="n_4mainValue【体育館・プー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09" name="テキスト ボックス 208"/>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11" name="テキスト ボックス 210"/>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13" name="テキスト ボックス 2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15" name="直線コネクタ 214"/>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16"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17" name="直線コネクタ 216"/>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18"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19" name="直線コネクタ 218"/>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20"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21" name="フローチャート: 判断 220"/>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22" name="フローチャート: 判断 221"/>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23" name="フローチャート: 判断 222"/>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24" name="フローチャート: 判断 223"/>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25" name="フローチャート: 判断 224"/>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157409</xdr:rowOff>
    </xdr:from>
    <xdr:to>
      <xdr:col>55</xdr:col>
      <xdr:colOff>50800</xdr:colOff>
      <xdr:row>63</xdr:row>
      <xdr:rowOff>87559</xdr:rowOff>
    </xdr:to>
    <xdr:sp macro="" textlink="">
      <xdr:nvSpPr>
        <xdr:cNvPr id="231" name="楕円 230"/>
        <xdr:cNvSpPr/>
      </xdr:nvSpPr>
      <xdr:spPr>
        <a:xfrm>
          <a:off x="10426700" y="107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8836</xdr:rowOff>
    </xdr:from>
    <xdr:ext cx="469744" cy="259045"/>
    <xdr:sp macro="" textlink="">
      <xdr:nvSpPr>
        <xdr:cNvPr id="232" name="【体育館・プール】&#10;一人当たり面積該当値テキスト"/>
        <xdr:cNvSpPr txBox="1"/>
      </xdr:nvSpPr>
      <xdr:spPr>
        <a:xfrm>
          <a:off x="10515600" y="106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164633</xdr:rowOff>
    </xdr:from>
    <xdr:to>
      <xdr:col>46</xdr:col>
      <xdr:colOff>38100</xdr:colOff>
      <xdr:row>63</xdr:row>
      <xdr:rowOff>94783</xdr:rowOff>
    </xdr:to>
    <xdr:sp macro="" textlink="">
      <xdr:nvSpPr>
        <xdr:cNvPr id="233" name="楕円 232"/>
        <xdr:cNvSpPr/>
      </xdr:nvSpPr>
      <xdr:spPr>
        <a:xfrm>
          <a:off x="8699500" y="107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166918</xdr:rowOff>
    </xdr:from>
    <xdr:to>
      <xdr:col>41</xdr:col>
      <xdr:colOff>101600</xdr:colOff>
      <xdr:row>63</xdr:row>
      <xdr:rowOff>97068</xdr:rowOff>
    </xdr:to>
    <xdr:sp macro="" textlink="">
      <xdr:nvSpPr>
        <xdr:cNvPr id="234" name="楕円 233"/>
        <xdr:cNvSpPr/>
      </xdr:nvSpPr>
      <xdr:spPr>
        <a:xfrm>
          <a:off x="7810500" y="10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43983</xdr:rowOff>
    </xdr:from>
    <xdr:to>
      <xdr:col>45</xdr:col>
      <xdr:colOff>177800</xdr:colOff>
      <xdr:row>63</xdr:row>
      <xdr:rowOff>46268</xdr:rowOff>
    </xdr:to>
    <xdr:cxnSp macro="">
      <xdr:nvCxnSpPr>
        <xdr:cNvPr id="235" name="直線コネクタ 234"/>
        <xdr:cNvCxnSpPr/>
      </xdr:nvCxnSpPr>
      <xdr:spPr>
        <a:xfrm flipV="1">
          <a:off x="7861300" y="1084533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169387</xdr:rowOff>
    </xdr:from>
    <xdr:to>
      <xdr:col>36</xdr:col>
      <xdr:colOff>165100</xdr:colOff>
      <xdr:row>63</xdr:row>
      <xdr:rowOff>99537</xdr:rowOff>
    </xdr:to>
    <xdr:sp macro="" textlink="">
      <xdr:nvSpPr>
        <xdr:cNvPr id="236" name="楕円 235"/>
        <xdr:cNvSpPr/>
      </xdr:nvSpPr>
      <xdr:spPr>
        <a:xfrm>
          <a:off x="6921500" y="107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46268</xdr:rowOff>
    </xdr:from>
    <xdr:to>
      <xdr:col>41</xdr:col>
      <xdr:colOff>50800</xdr:colOff>
      <xdr:row>63</xdr:row>
      <xdr:rowOff>48737</xdr:rowOff>
    </xdr:to>
    <xdr:cxnSp macro="">
      <xdr:nvCxnSpPr>
        <xdr:cNvPr id="237" name="直線コネクタ 236"/>
        <xdr:cNvCxnSpPr/>
      </xdr:nvCxnSpPr>
      <xdr:spPr>
        <a:xfrm flipV="1">
          <a:off x="6972300" y="10847618"/>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38"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239"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240"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241"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111310</xdr:rowOff>
    </xdr:from>
    <xdr:ext cx="469744" cy="259045"/>
    <xdr:sp macro="" textlink="">
      <xdr:nvSpPr>
        <xdr:cNvPr id="242" name="n_2mainValue【体育館・プール】&#10;一人当たり面積"/>
        <xdr:cNvSpPr txBox="1"/>
      </xdr:nvSpPr>
      <xdr:spPr>
        <a:xfrm>
          <a:off x="8515427" y="105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113595</xdr:rowOff>
    </xdr:from>
    <xdr:ext cx="469744" cy="259045"/>
    <xdr:sp macro="" textlink="">
      <xdr:nvSpPr>
        <xdr:cNvPr id="243" name="n_3mainValue【体育館・プール】&#10;一人当たり面積"/>
        <xdr:cNvSpPr txBox="1"/>
      </xdr:nvSpPr>
      <xdr:spPr>
        <a:xfrm>
          <a:off x="7626427" y="1057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116064</xdr:rowOff>
    </xdr:from>
    <xdr:ext cx="469744" cy="259045"/>
    <xdr:sp macro="" textlink="">
      <xdr:nvSpPr>
        <xdr:cNvPr id="244" name="n_4mainValue【体育館・プール】&#10;一人当たり面積"/>
        <xdr:cNvSpPr txBox="1"/>
      </xdr:nvSpPr>
      <xdr:spPr>
        <a:xfrm>
          <a:off x="6737427" y="105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0" name="直線コネクタ 269"/>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2" name="直線コネクタ 27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73"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74" name="直線コネクタ 273"/>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75" name="【福祉施設】&#10;有形固定資産減価償却率平均値テキスト"/>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76" name="フローチャート: 判断 275"/>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77" name="フローチャート: 判断 276"/>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78" name="フローチャート: 判断 277"/>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79" name="フローチャート: 判断 278"/>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80" name="フローチャート: 判断 279"/>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137523</xdr:rowOff>
    </xdr:from>
    <xdr:to>
      <xdr:col>24</xdr:col>
      <xdr:colOff>114300</xdr:colOff>
      <xdr:row>82</xdr:row>
      <xdr:rowOff>67673</xdr:rowOff>
    </xdr:to>
    <xdr:sp macro="" textlink="">
      <xdr:nvSpPr>
        <xdr:cNvPr id="286" name="楕円 285"/>
        <xdr:cNvSpPr/>
      </xdr:nvSpPr>
      <xdr:spPr>
        <a:xfrm>
          <a:off x="45847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160400</xdr:rowOff>
    </xdr:from>
    <xdr:ext cx="405111" cy="259045"/>
    <xdr:sp macro="" textlink="">
      <xdr:nvSpPr>
        <xdr:cNvPr id="287" name="【福祉施設】&#10;有形固定資産減価償却率該当値テキスト"/>
        <xdr:cNvSpPr txBox="1"/>
      </xdr:nvSpPr>
      <xdr:spPr>
        <a:xfrm>
          <a:off x="4673600" y="1387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126093</xdr:rowOff>
    </xdr:from>
    <xdr:to>
      <xdr:col>15</xdr:col>
      <xdr:colOff>101600</xdr:colOff>
      <xdr:row>82</xdr:row>
      <xdr:rowOff>56243</xdr:rowOff>
    </xdr:to>
    <xdr:sp macro="" textlink="">
      <xdr:nvSpPr>
        <xdr:cNvPr id="288" name="楕円 287"/>
        <xdr:cNvSpPr/>
      </xdr:nvSpPr>
      <xdr:spPr>
        <a:xfrm>
          <a:off x="2857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85271</xdr:rowOff>
    </xdr:from>
    <xdr:to>
      <xdr:col>10</xdr:col>
      <xdr:colOff>165100</xdr:colOff>
      <xdr:row>82</xdr:row>
      <xdr:rowOff>15421</xdr:rowOff>
    </xdr:to>
    <xdr:sp macro="" textlink="">
      <xdr:nvSpPr>
        <xdr:cNvPr id="289" name="楕円 288"/>
        <xdr:cNvSpPr/>
      </xdr:nvSpPr>
      <xdr:spPr>
        <a:xfrm>
          <a:off x="1968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136071</xdr:rowOff>
    </xdr:from>
    <xdr:to>
      <xdr:col>15</xdr:col>
      <xdr:colOff>50800</xdr:colOff>
      <xdr:row>82</xdr:row>
      <xdr:rowOff>5443</xdr:rowOff>
    </xdr:to>
    <xdr:cxnSp macro="">
      <xdr:nvCxnSpPr>
        <xdr:cNvPr id="290" name="直線コネクタ 289"/>
        <xdr:cNvCxnSpPr/>
      </xdr:nvCxnSpPr>
      <xdr:spPr>
        <a:xfrm>
          <a:off x="2019300" y="1402352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291" name="楕円 290"/>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72389</xdr:rowOff>
    </xdr:from>
    <xdr:to>
      <xdr:col>10</xdr:col>
      <xdr:colOff>114300</xdr:colOff>
      <xdr:row>81</xdr:row>
      <xdr:rowOff>136071</xdr:rowOff>
    </xdr:to>
    <xdr:cxnSp macro="">
      <xdr:nvCxnSpPr>
        <xdr:cNvPr id="292" name="直線コネクタ 291"/>
        <xdr:cNvCxnSpPr/>
      </xdr:nvCxnSpPr>
      <xdr:spPr>
        <a:xfrm>
          <a:off x="1130300" y="1395983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93"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94" name="n_2aveValue【福祉施設】&#10;有形固定資産減価償却率"/>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95" name="n_3aveValue【福祉施設】&#10;有形固定資産減価償却率"/>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96" name="n_4aveValue【福祉施設】&#10;有形固定資産減価償却率"/>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72770</xdr:rowOff>
    </xdr:from>
    <xdr:ext cx="405111" cy="259045"/>
    <xdr:sp macro="" textlink="">
      <xdr:nvSpPr>
        <xdr:cNvPr id="297" name="n_2mainValue【福祉施設】&#10;有形固定資産減価償却率"/>
        <xdr:cNvSpPr txBox="1"/>
      </xdr:nvSpPr>
      <xdr:spPr>
        <a:xfrm>
          <a:off x="2705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31948</xdr:rowOff>
    </xdr:from>
    <xdr:ext cx="405111" cy="259045"/>
    <xdr:sp macro="" textlink="">
      <xdr:nvSpPr>
        <xdr:cNvPr id="298" name="n_3mainValue【福祉施設】&#10;有形固定資産減価償却率"/>
        <xdr:cNvSpPr txBox="1"/>
      </xdr:nvSpPr>
      <xdr:spPr>
        <a:xfrm>
          <a:off x="1816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99" name="n_4mainValue【福祉施設】&#10;有形固定資産減価償却率"/>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25" name="直線コネクタ 324"/>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6"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7" name="直線コネクタ 326"/>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28"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29" name="直線コネクタ 328"/>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30"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31" name="フローチャート: 判断 33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32" name="フローチャート: 判断 331"/>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33" name="フローチャート: 判断 332"/>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34" name="フローチャート: 判断 333"/>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35" name="フローチャート: 判断 334"/>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86905</xdr:rowOff>
    </xdr:from>
    <xdr:to>
      <xdr:col>55</xdr:col>
      <xdr:colOff>50800</xdr:colOff>
      <xdr:row>83</xdr:row>
      <xdr:rowOff>17055</xdr:rowOff>
    </xdr:to>
    <xdr:sp macro="" textlink="">
      <xdr:nvSpPr>
        <xdr:cNvPr id="341" name="楕円 340"/>
        <xdr:cNvSpPr/>
      </xdr:nvSpPr>
      <xdr:spPr>
        <a:xfrm>
          <a:off x="10426700" y="14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109782</xdr:rowOff>
    </xdr:from>
    <xdr:ext cx="469744" cy="259045"/>
    <xdr:sp macro="" textlink="">
      <xdr:nvSpPr>
        <xdr:cNvPr id="342" name="【福祉施設】&#10;一人当たり面積該当値テキスト"/>
        <xdr:cNvSpPr txBox="1"/>
      </xdr:nvSpPr>
      <xdr:spPr>
        <a:xfrm>
          <a:off x="10515600" y="1399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125440</xdr:rowOff>
    </xdr:from>
    <xdr:to>
      <xdr:col>46</xdr:col>
      <xdr:colOff>38100</xdr:colOff>
      <xdr:row>83</xdr:row>
      <xdr:rowOff>55590</xdr:rowOff>
    </xdr:to>
    <xdr:sp macro="" textlink="">
      <xdr:nvSpPr>
        <xdr:cNvPr id="343" name="楕円 342"/>
        <xdr:cNvSpPr/>
      </xdr:nvSpPr>
      <xdr:spPr>
        <a:xfrm>
          <a:off x="8699500" y="141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137849</xdr:rowOff>
    </xdr:from>
    <xdr:to>
      <xdr:col>41</xdr:col>
      <xdr:colOff>101600</xdr:colOff>
      <xdr:row>83</xdr:row>
      <xdr:rowOff>67999</xdr:rowOff>
    </xdr:to>
    <xdr:sp macro="" textlink="">
      <xdr:nvSpPr>
        <xdr:cNvPr id="344" name="楕円 343"/>
        <xdr:cNvSpPr/>
      </xdr:nvSpPr>
      <xdr:spPr>
        <a:xfrm>
          <a:off x="7810500" y="141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4790</xdr:rowOff>
    </xdr:from>
    <xdr:to>
      <xdr:col>45</xdr:col>
      <xdr:colOff>177800</xdr:colOff>
      <xdr:row>83</xdr:row>
      <xdr:rowOff>17199</xdr:rowOff>
    </xdr:to>
    <xdr:cxnSp macro="">
      <xdr:nvCxnSpPr>
        <xdr:cNvPr id="345" name="直線コネクタ 344"/>
        <xdr:cNvCxnSpPr/>
      </xdr:nvCxnSpPr>
      <xdr:spPr>
        <a:xfrm flipV="1">
          <a:off x="7861300" y="14235140"/>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46" name="楕円 345"/>
        <xdr:cNvSpPr/>
      </xdr:nvSpPr>
      <xdr:spPr>
        <a:xfrm>
          <a:off x="692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17199</xdr:rowOff>
    </xdr:from>
    <xdr:to>
      <xdr:col>41</xdr:col>
      <xdr:colOff>50800</xdr:colOff>
      <xdr:row>83</xdr:row>
      <xdr:rowOff>29936</xdr:rowOff>
    </xdr:to>
    <xdr:cxnSp macro="">
      <xdr:nvCxnSpPr>
        <xdr:cNvPr id="347" name="直線コネクタ 346"/>
        <xdr:cNvCxnSpPr/>
      </xdr:nvCxnSpPr>
      <xdr:spPr>
        <a:xfrm flipV="1">
          <a:off x="6972300" y="1424754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48"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349" name="n_2aveValue【福祉施設】&#10;一人当たり面積"/>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350" name="n_3aveValue【福祉施設】&#10;一人当たり面積"/>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351" name="n_4aveValue【福祉施設】&#10;一人当たり面積"/>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72117</xdr:rowOff>
    </xdr:from>
    <xdr:ext cx="469744" cy="259045"/>
    <xdr:sp macro="" textlink="">
      <xdr:nvSpPr>
        <xdr:cNvPr id="352" name="n_2mainValue【福祉施設】&#10;一人当たり面積"/>
        <xdr:cNvSpPr txBox="1"/>
      </xdr:nvSpPr>
      <xdr:spPr>
        <a:xfrm>
          <a:off x="8515427" y="139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84526</xdr:rowOff>
    </xdr:from>
    <xdr:ext cx="469744" cy="259045"/>
    <xdr:sp macro="" textlink="">
      <xdr:nvSpPr>
        <xdr:cNvPr id="353" name="n_3mainValue【福祉施設】&#10;一人当たり面積"/>
        <xdr:cNvSpPr txBox="1"/>
      </xdr:nvSpPr>
      <xdr:spPr>
        <a:xfrm>
          <a:off x="7626427" y="139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54" name="n_4mainValue【福祉施設】&#10;一人当たり面積"/>
        <xdr:cNvSpPr txBox="1"/>
      </xdr:nvSpPr>
      <xdr:spPr>
        <a:xfrm>
          <a:off x="6737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96" name="直線コネクタ 395"/>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8" name="直線コネクタ 3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99"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00" name="直線コネクタ 399"/>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401"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02" name="フローチャート: 判断 401"/>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03" name="フローチャート: 判断 402"/>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04" name="フローチャート: 判断 403"/>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05" name="フローチャート: 判断 404"/>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06" name="フローチャート: 判断 405"/>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58057</xdr:rowOff>
    </xdr:from>
    <xdr:to>
      <xdr:col>72</xdr:col>
      <xdr:colOff>38100</xdr:colOff>
      <xdr:row>40</xdr:row>
      <xdr:rowOff>159657</xdr:rowOff>
    </xdr:to>
    <xdr:sp macro="" textlink="">
      <xdr:nvSpPr>
        <xdr:cNvPr id="412" name="楕円 411"/>
        <xdr:cNvSpPr/>
      </xdr:nvSpPr>
      <xdr:spPr>
        <a:xfrm>
          <a:off x="13652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74385</xdr:rowOff>
    </xdr:from>
    <xdr:to>
      <xdr:col>67</xdr:col>
      <xdr:colOff>101600</xdr:colOff>
      <xdr:row>39</xdr:row>
      <xdr:rowOff>4535</xdr:rowOff>
    </xdr:to>
    <xdr:sp macro="" textlink="">
      <xdr:nvSpPr>
        <xdr:cNvPr id="413" name="楕円 412"/>
        <xdr:cNvSpPr/>
      </xdr:nvSpPr>
      <xdr:spPr>
        <a:xfrm>
          <a:off x="12763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125185</xdr:rowOff>
    </xdr:from>
    <xdr:to>
      <xdr:col>71</xdr:col>
      <xdr:colOff>177800</xdr:colOff>
      <xdr:row>40</xdr:row>
      <xdr:rowOff>108857</xdr:rowOff>
    </xdr:to>
    <xdr:cxnSp macro="">
      <xdr:nvCxnSpPr>
        <xdr:cNvPr id="414" name="直線コネクタ 413"/>
        <xdr:cNvCxnSpPr/>
      </xdr:nvCxnSpPr>
      <xdr:spPr>
        <a:xfrm>
          <a:off x="12814300" y="66402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15"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16"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17"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18"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150784</xdr:rowOff>
    </xdr:from>
    <xdr:ext cx="405111" cy="259045"/>
    <xdr:sp macro="" textlink="">
      <xdr:nvSpPr>
        <xdr:cNvPr id="419" name="n_3mainValue【一般廃棄物処理施設】&#10;有形固定資産減価償却率"/>
        <xdr:cNvSpPr txBox="1"/>
      </xdr:nvSpPr>
      <xdr:spPr>
        <a:xfrm>
          <a:off x="13500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167112</xdr:rowOff>
    </xdr:from>
    <xdr:ext cx="405111" cy="259045"/>
    <xdr:sp macro="" textlink="">
      <xdr:nvSpPr>
        <xdr:cNvPr id="420" name="n_4mainValue【一般廃棄物処理施設】&#10;有形固定資産減価償却率"/>
        <xdr:cNvSpPr txBox="1"/>
      </xdr:nvSpPr>
      <xdr:spPr>
        <a:xfrm>
          <a:off x="12611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1" name="直線コネクタ 43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2" name="テキスト ボックス 43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3" name="直線コネクタ 43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4" name="テキスト ボックス 43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5" name="直線コネクタ 43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6" name="テキスト ボックス 43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7" name="直線コネクタ 43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8" name="テキスト ボックス 43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9" name="直線コネクタ 43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0" name="テキスト ボックス 43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1" name="直線コネクタ 44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42" name="テキスト ボックス 44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4" name="テキスト ボックス 44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46" name="直線コネクタ 445"/>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47"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48" name="直線コネクタ 447"/>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49"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50" name="直線コネクタ 449"/>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51"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52" name="フローチャート: 判断 451"/>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53" name="フローチャート: 判断 452"/>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54" name="フローチャート: 判断 453"/>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55" name="フローチャート: 判断 454"/>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56" name="フローチャート: 判断 455"/>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28164</xdr:rowOff>
    </xdr:from>
    <xdr:to>
      <xdr:col>102</xdr:col>
      <xdr:colOff>165100</xdr:colOff>
      <xdr:row>42</xdr:row>
      <xdr:rowOff>129764</xdr:rowOff>
    </xdr:to>
    <xdr:sp macro="" textlink="">
      <xdr:nvSpPr>
        <xdr:cNvPr id="462" name="楕円 461"/>
        <xdr:cNvSpPr/>
      </xdr:nvSpPr>
      <xdr:spPr>
        <a:xfrm>
          <a:off x="19494500" y="72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42</xdr:row>
      <xdr:rowOff>28424</xdr:rowOff>
    </xdr:from>
    <xdr:to>
      <xdr:col>98</xdr:col>
      <xdr:colOff>38100</xdr:colOff>
      <xdr:row>42</xdr:row>
      <xdr:rowOff>130024</xdr:rowOff>
    </xdr:to>
    <xdr:sp macro="" textlink="">
      <xdr:nvSpPr>
        <xdr:cNvPr id="463" name="楕円 462"/>
        <xdr:cNvSpPr/>
      </xdr:nvSpPr>
      <xdr:spPr>
        <a:xfrm>
          <a:off x="18605500" y="72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78964</xdr:rowOff>
    </xdr:from>
    <xdr:to>
      <xdr:col>102</xdr:col>
      <xdr:colOff>114300</xdr:colOff>
      <xdr:row>42</xdr:row>
      <xdr:rowOff>79224</xdr:rowOff>
    </xdr:to>
    <xdr:cxnSp macro="">
      <xdr:nvCxnSpPr>
        <xdr:cNvPr id="464" name="直線コネクタ 463"/>
        <xdr:cNvCxnSpPr/>
      </xdr:nvCxnSpPr>
      <xdr:spPr>
        <a:xfrm flipV="1">
          <a:off x="18656300" y="727986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65" name="n_1aveValue【一般廃棄物処理施設】&#10;一人当たり有形固定資産（償却資産）額"/>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66" name="n_2aveValue【一般廃棄物処理施設】&#10;一人当たり有形固定資産（償却資産）額"/>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67" name="n_3aveValue【一般廃棄物処理施設】&#10;一人当たり有形固定資産（償却資産）額"/>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68"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120891</xdr:rowOff>
    </xdr:from>
    <xdr:ext cx="534377" cy="259045"/>
    <xdr:sp macro="" textlink="">
      <xdr:nvSpPr>
        <xdr:cNvPr id="469" name="n_3mainValue【一般廃棄物処理施設】&#10;一人当たり有形固定資産（償却資産）額"/>
        <xdr:cNvSpPr txBox="1"/>
      </xdr:nvSpPr>
      <xdr:spPr>
        <a:xfrm>
          <a:off x="19278111" y="732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121151</xdr:rowOff>
    </xdr:from>
    <xdr:ext cx="534377" cy="259045"/>
    <xdr:sp macro="" textlink="">
      <xdr:nvSpPr>
        <xdr:cNvPr id="470" name="n_4mainValue【一般廃棄物処理施設】&#10;一人当たり有形固定資産（償却資産）額"/>
        <xdr:cNvSpPr txBox="1"/>
      </xdr:nvSpPr>
      <xdr:spPr>
        <a:xfrm>
          <a:off x="18389111" y="732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1" name="テキスト ボックス 48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3" name="テキスト ボックス 48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3" name="テキスト ボックス 49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96" name="直線コネクタ 495"/>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9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8" name="直線コネクタ 49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99"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00" name="直線コネクタ 49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501"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02" name="フローチャート: 判断 501"/>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03" name="フローチャート: 判断 502"/>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04" name="フローチャート: 判断 503"/>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05" name="フローチャート: 判断 504"/>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06" name="フローチャート: 判断 505"/>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2" name="楕円 511"/>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13" name="【保健センター・保健所】&#10;有形固定資産減価償却率該当値テキスト"/>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7983</xdr:rowOff>
    </xdr:from>
    <xdr:to>
      <xdr:col>76</xdr:col>
      <xdr:colOff>165100</xdr:colOff>
      <xdr:row>59</xdr:row>
      <xdr:rowOff>109583</xdr:rowOff>
    </xdr:to>
    <xdr:sp macro="" textlink="">
      <xdr:nvSpPr>
        <xdr:cNvPr id="514" name="楕円 513"/>
        <xdr:cNvSpPr/>
      </xdr:nvSpPr>
      <xdr:spPr>
        <a:xfrm>
          <a:off x="14541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156573</xdr:rowOff>
    </xdr:from>
    <xdr:to>
      <xdr:col>72</xdr:col>
      <xdr:colOff>38100</xdr:colOff>
      <xdr:row>59</xdr:row>
      <xdr:rowOff>86723</xdr:rowOff>
    </xdr:to>
    <xdr:sp macro="" textlink="">
      <xdr:nvSpPr>
        <xdr:cNvPr id="515" name="楕円 514"/>
        <xdr:cNvSpPr/>
      </xdr:nvSpPr>
      <xdr:spPr>
        <a:xfrm>
          <a:off x="13652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35923</xdr:rowOff>
    </xdr:from>
    <xdr:to>
      <xdr:col>76</xdr:col>
      <xdr:colOff>114300</xdr:colOff>
      <xdr:row>59</xdr:row>
      <xdr:rowOff>58783</xdr:rowOff>
    </xdr:to>
    <xdr:cxnSp macro="">
      <xdr:nvCxnSpPr>
        <xdr:cNvPr id="516" name="直線コネクタ 515"/>
        <xdr:cNvCxnSpPr/>
      </xdr:nvCxnSpPr>
      <xdr:spPr>
        <a:xfrm>
          <a:off x="13703300" y="101514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119017</xdr:rowOff>
    </xdr:from>
    <xdr:to>
      <xdr:col>67</xdr:col>
      <xdr:colOff>101600</xdr:colOff>
      <xdr:row>59</xdr:row>
      <xdr:rowOff>49167</xdr:rowOff>
    </xdr:to>
    <xdr:sp macro="" textlink="">
      <xdr:nvSpPr>
        <xdr:cNvPr id="517" name="楕円 516"/>
        <xdr:cNvSpPr/>
      </xdr:nvSpPr>
      <xdr:spPr>
        <a:xfrm>
          <a:off x="12763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169817</xdr:rowOff>
    </xdr:from>
    <xdr:to>
      <xdr:col>71</xdr:col>
      <xdr:colOff>177800</xdr:colOff>
      <xdr:row>59</xdr:row>
      <xdr:rowOff>35923</xdr:rowOff>
    </xdr:to>
    <xdr:cxnSp macro="">
      <xdr:nvCxnSpPr>
        <xdr:cNvPr id="518" name="直線コネクタ 517"/>
        <xdr:cNvCxnSpPr/>
      </xdr:nvCxnSpPr>
      <xdr:spPr>
        <a:xfrm>
          <a:off x="12814300" y="101139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19"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520" name="n_2aveValue【保健センター・保健所】&#10;有形固定資産減価償却率"/>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21" name="n_3aveValue【保健センター・保健所】&#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522"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3" name="n_2mainValue【保健センター・保健所】&#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103250</xdr:rowOff>
    </xdr:from>
    <xdr:ext cx="405111" cy="259045"/>
    <xdr:sp macro="" textlink="">
      <xdr:nvSpPr>
        <xdr:cNvPr id="524" name="n_3mainValue【保健センター・保健所】&#10;有形固定資産減価償却率"/>
        <xdr:cNvSpPr txBox="1"/>
      </xdr:nvSpPr>
      <xdr:spPr>
        <a:xfrm>
          <a:off x="13500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25" name="n_4mainValue【保健センター・保健所】&#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6" name="直線コネクタ 53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7" name="テキスト ボックス 53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0" name="直線コネクタ 53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1" name="テキスト ボックス 54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45" name="直線コネクタ 544"/>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46"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47" name="直線コネクタ 546"/>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48"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49" name="直線コネクタ 548"/>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550" name="【保健センター・保健所】&#10;一人当たり面積平均値テキスト"/>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51" name="フローチャート: 判断 550"/>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52" name="フローチャート: 判断 551"/>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53" name="フローチャート: 判断 552"/>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54" name="フローチャート: 判断 553"/>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55" name="フローチャート: 判断 554"/>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152654</xdr:rowOff>
    </xdr:from>
    <xdr:to>
      <xdr:col>116</xdr:col>
      <xdr:colOff>114300</xdr:colOff>
      <xdr:row>61</xdr:row>
      <xdr:rowOff>82804</xdr:rowOff>
    </xdr:to>
    <xdr:sp macro="" textlink="">
      <xdr:nvSpPr>
        <xdr:cNvPr id="561" name="楕円 560"/>
        <xdr:cNvSpPr/>
      </xdr:nvSpPr>
      <xdr:spPr>
        <a:xfrm>
          <a:off x="221107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4081</xdr:rowOff>
    </xdr:from>
    <xdr:ext cx="469744" cy="259045"/>
    <xdr:sp macro="" textlink="">
      <xdr:nvSpPr>
        <xdr:cNvPr id="562" name="【保健センター・保健所】&#10;一人当たり面積該当値テキスト"/>
        <xdr:cNvSpPr txBox="1"/>
      </xdr:nvSpPr>
      <xdr:spPr>
        <a:xfrm>
          <a:off x="22199600" y="102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635</xdr:rowOff>
    </xdr:from>
    <xdr:to>
      <xdr:col>107</xdr:col>
      <xdr:colOff>101600</xdr:colOff>
      <xdr:row>61</xdr:row>
      <xdr:rowOff>102235</xdr:rowOff>
    </xdr:to>
    <xdr:sp macro="" textlink="">
      <xdr:nvSpPr>
        <xdr:cNvPr id="563" name="楕円 562"/>
        <xdr:cNvSpPr/>
      </xdr:nvSpPr>
      <xdr:spPr>
        <a:xfrm>
          <a:off x="2038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6921</xdr:rowOff>
    </xdr:from>
    <xdr:to>
      <xdr:col>102</xdr:col>
      <xdr:colOff>165100</xdr:colOff>
      <xdr:row>61</xdr:row>
      <xdr:rowOff>108521</xdr:rowOff>
    </xdr:to>
    <xdr:sp macro="" textlink="">
      <xdr:nvSpPr>
        <xdr:cNvPr id="564" name="楕円 563"/>
        <xdr:cNvSpPr/>
      </xdr:nvSpPr>
      <xdr:spPr>
        <a:xfrm>
          <a:off x="19494500" y="104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51435</xdr:rowOff>
    </xdr:from>
    <xdr:to>
      <xdr:col>107</xdr:col>
      <xdr:colOff>50800</xdr:colOff>
      <xdr:row>61</xdr:row>
      <xdr:rowOff>57721</xdr:rowOff>
    </xdr:to>
    <xdr:cxnSp macro="">
      <xdr:nvCxnSpPr>
        <xdr:cNvPr id="565" name="直線コネクタ 564"/>
        <xdr:cNvCxnSpPr/>
      </xdr:nvCxnSpPr>
      <xdr:spPr>
        <a:xfrm flipV="1">
          <a:off x="19545300" y="1050988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13780</xdr:rowOff>
    </xdr:from>
    <xdr:to>
      <xdr:col>98</xdr:col>
      <xdr:colOff>38100</xdr:colOff>
      <xdr:row>61</xdr:row>
      <xdr:rowOff>115380</xdr:rowOff>
    </xdr:to>
    <xdr:sp macro="" textlink="">
      <xdr:nvSpPr>
        <xdr:cNvPr id="566" name="楕円 565"/>
        <xdr:cNvSpPr/>
      </xdr:nvSpPr>
      <xdr:spPr>
        <a:xfrm>
          <a:off x="18605500" y="104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57721</xdr:rowOff>
    </xdr:from>
    <xdr:to>
      <xdr:col>102</xdr:col>
      <xdr:colOff>114300</xdr:colOff>
      <xdr:row>61</xdr:row>
      <xdr:rowOff>64580</xdr:rowOff>
    </xdr:to>
    <xdr:cxnSp macro="">
      <xdr:nvCxnSpPr>
        <xdr:cNvPr id="567" name="直線コネクタ 566"/>
        <xdr:cNvCxnSpPr/>
      </xdr:nvCxnSpPr>
      <xdr:spPr>
        <a:xfrm flipV="1">
          <a:off x="18656300" y="1051617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68"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69"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70" name="n_3aveValue【保健センター・保健所】&#10;一人当たり面積"/>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71" name="n_4aveValue【保健センター・保健所】&#10;一人当たり面積"/>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118762</xdr:rowOff>
    </xdr:from>
    <xdr:ext cx="469744" cy="259045"/>
    <xdr:sp macro="" textlink="">
      <xdr:nvSpPr>
        <xdr:cNvPr id="572" name="n_2mainValue【保健センター・保健所】&#10;一人当たり面積"/>
        <xdr:cNvSpPr txBox="1"/>
      </xdr:nvSpPr>
      <xdr:spPr>
        <a:xfrm>
          <a:off x="20199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125048</xdr:rowOff>
    </xdr:from>
    <xdr:ext cx="469744" cy="259045"/>
    <xdr:sp macro="" textlink="">
      <xdr:nvSpPr>
        <xdr:cNvPr id="573" name="n_3mainValue【保健センター・保健所】&#10;一人当たり面積"/>
        <xdr:cNvSpPr txBox="1"/>
      </xdr:nvSpPr>
      <xdr:spPr>
        <a:xfrm>
          <a:off x="19310427" y="102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131907</xdr:rowOff>
    </xdr:from>
    <xdr:ext cx="469744" cy="259045"/>
    <xdr:sp macro="" textlink="">
      <xdr:nvSpPr>
        <xdr:cNvPr id="574" name="n_4mainValue【保健センター・保健所】&#10;一人当たり面積"/>
        <xdr:cNvSpPr txBox="1"/>
      </xdr:nvSpPr>
      <xdr:spPr>
        <a:xfrm>
          <a:off x="18421427" y="1024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1" name="テキスト ボックス 6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03" name="テキスト ボックス 60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11" name="テキスト ボックス 61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14" name="直線コネクタ 61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1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16" name="直線コネクタ 61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1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8" name="直線コネクタ 61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19"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20" name="フローチャート: 判断 619"/>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21" name="フローチャート: 判断 620"/>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22" name="フローチャート: 判断 621"/>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23" name="フローチャート: 判断 622"/>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24" name="フローチャート: 判断 623"/>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1270</xdr:rowOff>
    </xdr:from>
    <xdr:to>
      <xdr:col>85</xdr:col>
      <xdr:colOff>177800</xdr:colOff>
      <xdr:row>106</xdr:row>
      <xdr:rowOff>102870</xdr:rowOff>
    </xdr:to>
    <xdr:sp macro="" textlink="">
      <xdr:nvSpPr>
        <xdr:cNvPr id="630" name="楕円 629"/>
        <xdr:cNvSpPr/>
      </xdr:nvSpPr>
      <xdr:spPr>
        <a:xfrm>
          <a:off x="162687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151147</xdr:rowOff>
    </xdr:from>
    <xdr:ext cx="405111" cy="259045"/>
    <xdr:sp macro="" textlink="">
      <xdr:nvSpPr>
        <xdr:cNvPr id="631" name="【庁舎】&#10;有形固定資産減価償却率該当値テキスト"/>
        <xdr:cNvSpPr txBox="1"/>
      </xdr:nvSpPr>
      <xdr:spPr>
        <a:xfrm>
          <a:off x="16357600"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157480</xdr:rowOff>
    </xdr:from>
    <xdr:to>
      <xdr:col>76</xdr:col>
      <xdr:colOff>165100</xdr:colOff>
      <xdr:row>106</xdr:row>
      <xdr:rowOff>87630</xdr:rowOff>
    </xdr:to>
    <xdr:sp macro="" textlink="">
      <xdr:nvSpPr>
        <xdr:cNvPr id="632" name="楕円 631"/>
        <xdr:cNvSpPr/>
      </xdr:nvSpPr>
      <xdr:spPr>
        <a:xfrm>
          <a:off x="14541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130811</xdr:rowOff>
    </xdr:from>
    <xdr:to>
      <xdr:col>72</xdr:col>
      <xdr:colOff>38100</xdr:colOff>
      <xdr:row>106</xdr:row>
      <xdr:rowOff>60961</xdr:rowOff>
    </xdr:to>
    <xdr:sp macro="" textlink="">
      <xdr:nvSpPr>
        <xdr:cNvPr id="633" name="楕円 632"/>
        <xdr:cNvSpPr/>
      </xdr:nvSpPr>
      <xdr:spPr>
        <a:xfrm>
          <a:off x="136525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10161</xdr:rowOff>
    </xdr:from>
    <xdr:to>
      <xdr:col>76</xdr:col>
      <xdr:colOff>114300</xdr:colOff>
      <xdr:row>106</xdr:row>
      <xdr:rowOff>36830</xdr:rowOff>
    </xdr:to>
    <xdr:cxnSp macro="">
      <xdr:nvCxnSpPr>
        <xdr:cNvPr id="634" name="直線コネクタ 633"/>
        <xdr:cNvCxnSpPr/>
      </xdr:nvCxnSpPr>
      <xdr:spPr>
        <a:xfrm>
          <a:off x="13703300" y="181838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102870</xdr:rowOff>
    </xdr:from>
    <xdr:to>
      <xdr:col>67</xdr:col>
      <xdr:colOff>101600</xdr:colOff>
      <xdr:row>106</xdr:row>
      <xdr:rowOff>33020</xdr:rowOff>
    </xdr:to>
    <xdr:sp macro="" textlink="">
      <xdr:nvSpPr>
        <xdr:cNvPr id="635" name="楕円 634"/>
        <xdr:cNvSpPr/>
      </xdr:nvSpPr>
      <xdr:spPr>
        <a:xfrm>
          <a:off x="127635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153670</xdr:rowOff>
    </xdr:from>
    <xdr:to>
      <xdr:col>71</xdr:col>
      <xdr:colOff>177800</xdr:colOff>
      <xdr:row>106</xdr:row>
      <xdr:rowOff>10161</xdr:rowOff>
    </xdr:to>
    <xdr:cxnSp macro="">
      <xdr:nvCxnSpPr>
        <xdr:cNvPr id="636" name="直線コネクタ 635"/>
        <xdr:cNvCxnSpPr/>
      </xdr:nvCxnSpPr>
      <xdr:spPr>
        <a:xfrm>
          <a:off x="12814300" y="181559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37"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38"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39"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40"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78757</xdr:rowOff>
    </xdr:from>
    <xdr:ext cx="405111" cy="259045"/>
    <xdr:sp macro="" textlink="">
      <xdr:nvSpPr>
        <xdr:cNvPr id="641" name="n_2mainValue【庁舎】&#10;有形固定資産減価償却率"/>
        <xdr:cNvSpPr txBox="1"/>
      </xdr:nvSpPr>
      <xdr:spPr>
        <a:xfrm>
          <a:off x="14389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52088</xdr:rowOff>
    </xdr:from>
    <xdr:ext cx="405111" cy="259045"/>
    <xdr:sp macro="" textlink="">
      <xdr:nvSpPr>
        <xdr:cNvPr id="642" name="n_3mainValue【庁舎】&#10;有形固定資産減価償却率"/>
        <xdr:cNvSpPr txBox="1"/>
      </xdr:nvSpPr>
      <xdr:spPr>
        <a:xfrm>
          <a:off x="13500744"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24147</xdr:rowOff>
    </xdr:from>
    <xdr:ext cx="405111" cy="259045"/>
    <xdr:sp macro="" textlink="">
      <xdr:nvSpPr>
        <xdr:cNvPr id="643" name="n_4mainValue【庁舎】&#10;有形固定資産減価償却率"/>
        <xdr:cNvSpPr txBox="1"/>
      </xdr:nvSpPr>
      <xdr:spPr>
        <a:xfrm>
          <a:off x="12611744" y="181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67" name="直線コネクタ 666"/>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68"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69" name="直線コネクタ 668"/>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70"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71" name="直線コネクタ 670"/>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72"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73" name="フローチャート: 判断 672"/>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74" name="フローチャート: 判断 673"/>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75" name="フローチャート: 判断 674"/>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76" name="フローチャート: 判断 675"/>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77" name="フローチャート: 判断 676"/>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683" name="楕円 682"/>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684" name="【庁舎】&#10;一人当たり面積該当値テキスト"/>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149225</xdr:rowOff>
    </xdr:from>
    <xdr:to>
      <xdr:col>107</xdr:col>
      <xdr:colOff>101600</xdr:colOff>
      <xdr:row>107</xdr:row>
      <xdr:rowOff>79375</xdr:rowOff>
    </xdr:to>
    <xdr:sp macro="" textlink="">
      <xdr:nvSpPr>
        <xdr:cNvPr id="685" name="楕円 684"/>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686" name="楕円 685"/>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28575</xdr:rowOff>
    </xdr:from>
    <xdr:to>
      <xdr:col>107</xdr:col>
      <xdr:colOff>50800</xdr:colOff>
      <xdr:row>107</xdr:row>
      <xdr:rowOff>34289</xdr:rowOff>
    </xdr:to>
    <xdr:cxnSp macro="">
      <xdr:nvCxnSpPr>
        <xdr:cNvPr id="687" name="直線コネクタ 686"/>
        <xdr:cNvCxnSpPr/>
      </xdr:nvCxnSpPr>
      <xdr:spPr>
        <a:xfrm flipV="1">
          <a:off x="19545300" y="183737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160274</xdr:rowOff>
    </xdr:from>
    <xdr:to>
      <xdr:col>98</xdr:col>
      <xdr:colOff>38100</xdr:colOff>
      <xdr:row>107</xdr:row>
      <xdr:rowOff>90424</xdr:rowOff>
    </xdr:to>
    <xdr:sp macro="" textlink="">
      <xdr:nvSpPr>
        <xdr:cNvPr id="688" name="楕円 687"/>
        <xdr:cNvSpPr/>
      </xdr:nvSpPr>
      <xdr:spPr>
        <a:xfrm>
          <a:off x="18605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39624</xdr:rowOff>
    </xdr:to>
    <xdr:cxnSp macro="">
      <xdr:nvCxnSpPr>
        <xdr:cNvPr id="689" name="直線コネクタ 688"/>
        <xdr:cNvCxnSpPr/>
      </xdr:nvCxnSpPr>
      <xdr:spPr>
        <a:xfrm flipV="1">
          <a:off x="18656300" y="18379439"/>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90"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91"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92"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93"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694" name="n_2mainValue【庁舎】&#10;一人当たり面積"/>
        <xdr:cNvSpPr txBox="1"/>
      </xdr:nvSpPr>
      <xdr:spPr>
        <a:xfrm>
          <a:off x="20199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695" name="n_3mainValue【庁舎】&#10;一人当たり面積"/>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81551</xdr:rowOff>
    </xdr:from>
    <xdr:ext cx="469744" cy="259045"/>
    <xdr:sp macro="" textlink="">
      <xdr:nvSpPr>
        <xdr:cNvPr id="696" name="n_4mainValue【庁舎】&#10;一人当たり面積"/>
        <xdr:cNvSpPr txBox="1"/>
      </xdr:nvSpPr>
      <xdr:spPr>
        <a:xfrm>
          <a:off x="18421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庁舎については、昭和４３年の建設から年数が経過したことにより老朽化が著しく、建物の一部に耐震性がないことから大規模改修や耐震補強の必要性が高まっている。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今後も、公共施設の経年劣化に対応した改修が見込まれるが、財政状況をふまえた上で計画的な整備を推進する必要がある。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
2,758
527.27
5,044,389
4,828,445
168,928
2,844,862
5,004,480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疎化や全国平均を上回る高い高齢化率、就業人口の減少等により、町税収入が伸び悩んでいることから、財政基盤は脆弱で類似団体平均を下回っている。今後は農業、林業等基幹産業の振興や定住促進対策等で地域経済の活性化による歳入確保と、徹底した歳出の見直しなどによ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142119</xdr:rowOff>
    </xdr:from>
    <xdr:to>
      <xdr:col>23</xdr:col>
      <xdr:colOff>133350</xdr:colOff>
      <xdr:row>44</xdr:row>
      <xdr:rowOff>142119</xdr:rowOff>
    </xdr:to>
    <xdr:cxnSp macro="">
      <xdr:nvCxnSpPr>
        <xdr:cNvPr id="70" name="直線コネクタ 69"/>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142119</xdr:rowOff>
    </xdr:from>
    <xdr:to>
      <xdr:col>19</xdr:col>
      <xdr:colOff>133350</xdr:colOff>
      <xdr:row>44</xdr:row>
      <xdr:rowOff>142119</xdr:rowOff>
    </xdr:to>
    <xdr:cxnSp macro="">
      <xdr:nvCxnSpPr>
        <xdr:cNvPr id="73" name="直線コネクタ 72"/>
        <xdr:cNvCxnSpPr/>
      </xdr:nvCxnSpPr>
      <xdr:spPr>
        <a:xfrm>
          <a:off x="3225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142119</xdr:rowOff>
    </xdr:from>
    <xdr:to>
      <xdr:col>15</xdr:col>
      <xdr:colOff>82550</xdr:colOff>
      <xdr:row>44</xdr:row>
      <xdr:rowOff>153609</xdr:rowOff>
    </xdr:to>
    <xdr:cxnSp macro="">
      <xdr:nvCxnSpPr>
        <xdr:cNvPr id="76" name="直線コネクタ 75"/>
        <xdr:cNvCxnSpPr/>
      </xdr:nvCxnSpPr>
      <xdr:spPr>
        <a:xfrm flipV="1">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91319</xdr:rowOff>
    </xdr:from>
    <xdr:to>
      <xdr:col>23</xdr:col>
      <xdr:colOff>184150</xdr:colOff>
      <xdr:row>45</xdr:row>
      <xdr:rowOff>21469</xdr:rowOff>
    </xdr:to>
    <xdr:sp macro="" textlink="">
      <xdr:nvSpPr>
        <xdr:cNvPr id="89" name="楕円 88"/>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91319</xdr:rowOff>
    </xdr:from>
    <xdr:to>
      <xdr:col>19</xdr:col>
      <xdr:colOff>184150</xdr:colOff>
      <xdr:row>45</xdr:row>
      <xdr:rowOff>21469</xdr:rowOff>
    </xdr:to>
    <xdr:sp macro="" textlink="">
      <xdr:nvSpPr>
        <xdr:cNvPr id="91" name="楕円 90"/>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6246</xdr:rowOff>
    </xdr:from>
    <xdr:ext cx="736600" cy="259045"/>
    <xdr:sp macro="" textlink="">
      <xdr:nvSpPr>
        <xdr:cNvPr id="92" name="テキスト ボックス 91"/>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91319</xdr:rowOff>
    </xdr:from>
    <xdr:to>
      <xdr:col>15</xdr:col>
      <xdr:colOff>133350</xdr:colOff>
      <xdr:row>45</xdr:row>
      <xdr:rowOff>21469</xdr:rowOff>
    </xdr:to>
    <xdr:sp macro="" textlink="">
      <xdr:nvSpPr>
        <xdr:cNvPr id="93" name="楕円 92"/>
        <xdr:cNvSpPr/>
      </xdr:nvSpPr>
      <xdr:spPr>
        <a:xfrm>
          <a:off x="3175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6246</xdr:rowOff>
    </xdr:from>
    <xdr:ext cx="762000" cy="259045"/>
    <xdr:sp macro="" textlink="">
      <xdr:nvSpPr>
        <xdr:cNvPr id="94" name="テキスト ボックス 93"/>
        <xdr:cNvSpPr txBox="1"/>
      </xdr:nvSpPr>
      <xdr:spPr>
        <a:xfrm>
          <a:off x="2844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６．３</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昨年度より２．４ポイント減少した要因は、新型コロナウイルス感染症対策事業の実施によるもの。</a:t>
          </a:r>
          <a:r>
            <a:rPr lang="ja-JP" altLang="ja-JP" sz="1100" b="0" i="0" baseline="0">
              <a:solidFill>
                <a:schemeClr val="dk1"/>
              </a:solidFill>
              <a:effectLst/>
              <a:latin typeface="+mn-lt"/>
              <a:ea typeface="+mn-ea"/>
              <a:cs typeface="+mn-cs"/>
            </a:rPr>
            <a:t>今後、人口減少等に伴う普通交付税の減少や、施設の老朽化に伴う維持管理経費の増加が懸念されるため、行政改革の推進による経常一般財源の確保、経常経費の抑制に努める。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91803</xdr:rowOff>
    </xdr:from>
    <xdr:to>
      <xdr:col>23</xdr:col>
      <xdr:colOff>133350</xdr:colOff>
      <xdr:row>62</xdr:row>
      <xdr:rowOff>23767</xdr:rowOff>
    </xdr:to>
    <xdr:cxnSp macro="">
      <xdr:nvCxnSpPr>
        <xdr:cNvPr id="135" name="直線コネクタ 134"/>
        <xdr:cNvCxnSpPr/>
      </xdr:nvCxnSpPr>
      <xdr:spPr>
        <a:xfrm flipV="1">
          <a:off x="4114800" y="1055025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23767</xdr:rowOff>
    </xdr:from>
    <xdr:to>
      <xdr:col>19</xdr:col>
      <xdr:colOff>133350</xdr:colOff>
      <xdr:row>62</xdr:row>
      <xdr:rowOff>23767</xdr:rowOff>
    </xdr:to>
    <xdr:cxnSp macro="">
      <xdr:nvCxnSpPr>
        <xdr:cNvPr id="138" name="直線コネクタ 137"/>
        <xdr:cNvCxnSpPr/>
      </xdr:nvCxnSpPr>
      <xdr:spPr>
        <a:xfrm>
          <a:off x="3225800" y="10653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140063</xdr:rowOff>
    </xdr:from>
    <xdr:to>
      <xdr:col>15</xdr:col>
      <xdr:colOff>82550</xdr:colOff>
      <xdr:row>62</xdr:row>
      <xdr:rowOff>23767</xdr:rowOff>
    </xdr:to>
    <xdr:cxnSp macro="">
      <xdr:nvCxnSpPr>
        <xdr:cNvPr id="141" name="直線コネクタ 140"/>
        <xdr:cNvCxnSpPr/>
      </xdr:nvCxnSpPr>
      <xdr:spPr>
        <a:xfrm>
          <a:off x="2336800" y="1059851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84909</xdr:rowOff>
    </xdr:from>
    <xdr:to>
      <xdr:col>11</xdr:col>
      <xdr:colOff>31750</xdr:colOff>
      <xdr:row>61</xdr:row>
      <xdr:rowOff>140063</xdr:rowOff>
    </xdr:to>
    <xdr:cxnSp macro="">
      <xdr:nvCxnSpPr>
        <xdr:cNvPr id="144" name="直線コネクタ 143"/>
        <xdr:cNvCxnSpPr/>
      </xdr:nvCxnSpPr>
      <xdr:spPr>
        <a:xfrm>
          <a:off x="1447800" y="1054335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41003</xdr:rowOff>
    </xdr:from>
    <xdr:to>
      <xdr:col>23</xdr:col>
      <xdr:colOff>184150</xdr:colOff>
      <xdr:row>61</xdr:row>
      <xdr:rowOff>142603</xdr:rowOff>
    </xdr:to>
    <xdr:sp macro="" textlink="">
      <xdr:nvSpPr>
        <xdr:cNvPr id="154" name="楕円 153"/>
        <xdr:cNvSpPr/>
      </xdr:nvSpPr>
      <xdr:spPr>
        <a:xfrm>
          <a:off x="4902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57530</xdr:rowOff>
    </xdr:from>
    <xdr:ext cx="762000" cy="259045"/>
    <xdr:sp macro="" textlink="">
      <xdr:nvSpPr>
        <xdr:cNvPr id="155" name="財政構造の弾力性該当値テキスト"/>
        <xdr:cNvSpPr txBox="1"/>
      </xdr:nvSpPr>
      <xdr:spPr>
        <a:xfrm>
          <a:off x="50419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144417</xdr:rowOff>
    </xdr:from>
    <xdr:to>
      <xdr:col>19</xdr:col>
      <xdr:colOff>184150</xdr:colOff>
      <xdr:row>62</xdr:row>
      <xdr:rowOff>74567</xdr:rowOff>
    </xdr:to>
    <xdr:sp macro="" textlink="">
      <xdr:nvSpPr>
        <xdr:cNvPr id="156" name="楕円 155"/>
        <xdr:cNvSpPr/>
      </xdr:nvSpPr>
      <xdr:spPr>
        <a:xfrm>
          <a:off x="4064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84744</xdr:rowOff>
    </xdr:from>
    <xdr:ext cx="736600" cy="259045"/>
    <xdr:sp macro="" textlink="">
      <xdr:nvSpPr>
        <xdr:cNvPr id="157" name="テキスト ボックス 156"/>
        <xdr:cNvSpPr txBox="1"/>
      </xdr:nvSpPr>
      <xdr:spPr>
        <a:xfrm>
          <a:off x="3733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144417</xdr:rowOff>
    </xdr:from>
    <xdr:to>
      <xdr:col>15</xdr:col>
      <xdr:colOff>133350</xdr:colOff>
      <xdr:row>62</xdr:row>
      <xdr:rowOff>74567</xdr:rowOff>
    </xdr:to>
    <xdr:sp macro="" textlink="">
      <xdr:nvSpPr>
        <xdr:cNvPr id="158" name="楕円 157"/>
        <xdr:cNvSpPr/>
      </xdr:nvSpPr>
      <xdr:spPr>
        <a:xfrm>
          <a:off x="3175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84744</xdr:rowOff>
    </xdr:from>
    <xdr:ext cx="762000" cy="259045"/>
    <xdr:sp macro="" textlink="">
      <xdr:nvSpPr>
        <xdr:cNvPr id="159" name="テキスト ボックス 158"/>
        <xdr:cNvSpPr txBox="1"/>
      </xdr:nvSpPr>
      <xdr:spPr>
        <a:xfrm>
          <a:off x="2844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89263</xdr:rowOff>
    </xdr:from>
    <xdr:to>
      <xdr:col>11</xdr:col>
      <xdr:colOff>82550</xdr:colOff>
      <xdr:row>62</xdr:row>
      <xdr:rowOff>19413</xdr:rowOff>
    </xdr:to>
    <xdr:sp macro="" textlink="">
      <xdr:nvSpPr>
        <xdr:cNvPr id="160" name="楕円 159"/>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29590</xdr:rowOff>
    </xdr:from>
    <xdr:ext cx="762000" cy="259045"/>
    <xdr:sp macro="" textlink="">
      <xdr:nvSpPr>
        <xdr:cNvPr id="161" name="テキスト ボックス 160"/>
        <xdr:cNvSpPr txBox="1"/>
      </xdr:nvSpPr>
      <xdr:spPr>
        <a:xfrm>
          <a:off x="1955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34109</xdr:rowOff>
    </xdr:from>
    <xdr:to>
      <xdr:col>7</xdr:col>
      <xdr:colOff>31750</xdr:colOff>
      <xdr:row>61</xdr:row>
      <xdr:rowOff>135709</xdr:rowOff>
    </xdr:to>
    <xdr:sp macro="" textlink="">
      <xdr:nvSpPr>
        <xdr:cNvPr id="162" name="楕円 161"/>
        <xdr:cNvSpPr/>
      </xdr:nvSpPr>
      <xdr:spPr>
        <a:xfrm>
          <a:off x="1397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145886</xdr:rowOff>
    </xdr:from>
    <xdr:ext cx="762000" cy="259045"/>
    <xdr:sp macro="" textlink="">
      <xdr:nvSpPr>
        <xdr:cNvPr id="163" name="テキスト ボックス 162"/>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上回っているが、給食センターの運営、町道の維持管理を直営により行っていることが要因である。今後は、指定管理制度の活用などによる直営業務の民間委託の推進や、公共施設等総合管理計画による公共施設の再編統合などを図り、行政コストの圧縮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82181</xdr:rowOff>
    </xdr:from>
    <xdr:to>
      <xdr:col>23</xdr:col>
      <xdr:colOff>133350</xdr:colOff>
      <xdr:row>81</xdr:row>
      <xdr:rowOff>111012</xdr:rowOff>
    </xdr:to>
    <xdr:cxnSp macro="">
      <xdr:nvCxnSpPr>
        <xdr:cNvPr id="200" name="直線コネクタ 199"/>
        <xdr:cNvCxnSpPr/>
      </xdr:nvCxnSpPr>
      <xdr:spPr>
        <a:xfrm>
          <a:off x="4114800" y="13969631"/>
          <a:ext cx="838200" cy="2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62061</xdr:rowOff>
    </xdr:from>
    <xdr:to>
      <xdr:col>19</xdr:col>
      <xdr:colOff>133350</xdr:colOff>
      <xdr:row>81</xdr:row>
      <xdr:rowOff>82181</xdr:rowOff>
    </xdr:to>
    <xdr:cxnSp macro="">
      <xdr:nvCxnSpPr>
        <xdr:cNvPr id="203" name="直線コネクタ 202"/>
        <xdr:cNvCxnSpPr/>
      </xdr:nvCxnSpPr>
      <xdr:spPr>
        <a:xfrm>
          <a:off x="3225800" y="13949511"/>
          <a:ext cx="889000" cy="2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56623</xdr:rowOff>
    </xdr:from>
    <xdr:to>
      <xdr:col>15</xdr:col>
      <xdr:colOff>82550</xdr:colOff>
      <xdr:row>81</xdr:row>
      <xdr:rowOff>62061</xdr:rowOff>
    </xdr:to>
    <xdr:cxnSp macro="">
      <xdr:nvCxnSpPr>
        <xdr:cNvPr id="206" name="直線コネクタ 205"/>
        <xdr:cNvCxnSpPr/>
      </xdr:nvCxnSpPr>
      <xdr:spPr>
        <a:xfrm>
          <a:off x="2336800" y="13944073"/>
          <a:ext cx="8890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49754</xdr:rowOff>
    </xdr:from>
    <xdr:to>
      <xdr:col>11</xdr:col>
      <xdr:colOff>31750</xdr:colOff>
      <xdr:row>81</xdr:row>
      <xdr:rowOff>56623</xdr:rowOff>
    </xdr:to>
    <xdr:cxnSp macro="">
      <xdr:nvCxnSpPr>
        <xdr:cNvPr id="209" name="直線コネクタ 208"/>
        <xdr:cNvCxnSpPr/>
      </xdr:nvCxnSpPr>
      <xdr:spPr>
        <a:xfrm>
          <a:off x="1447800" y="13937204"/>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60212</xdr:rowOff>
    </xdr:from>
    <xdr:to>
      <xdr:col>23</xdr:col>
      <xdr:colOff>184150</xdr:colOff>
      <xdr:row>81</xdr:row>
      <xdr:rowOff>161812</xdr:rowOff>
    </xdr:to>
    <xdr:sp macro="" textlink="">
      <xdr:nvSpPr>
        <xdr:cNvPr id="219" name="楕円 218"/>
        <xdr:cNvSpPr/>
      </xdr:nvSpPr>
      <xdr:spPr>
        <a:xfrm>
          <a:off x="4902200" y="139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32289</xdr:rowOff>
    </xdr:from>
    <xdr:ext cx="762000" cy="259045"/>
    <xdr:sp macro="" textlink="">
      <xdr:nvSpPr>
        <xdr:cNvPr id="220" name="人件費・物件費等の状況該当値テキスト"/>
        <xdr:cNvSpPr txBox="1"/>
      </xdr:nvSpPr>
      <xdr:spPr>
        <a:xfrm>
          <a:off x="5041900" y="1391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31381</xdr:rowOff>
    </xdr:from>
    <xdr:to>
      <xdr:col>19</xdr:col>
      <xdr:colOff>184150</xdr:colOff>
      <xdr:row>81</xdr:row>
      <xdr:rowOff>132981</xdr:rowOff>
    </xdr:to>
    <xdr:sp macro="" textlink="">
      <xdr:nvSpPr>
        <xdr:cNvPr id="221" name="楕円 220"/>
        <xdr:cNvSpPr/>
      </xdr:nvSpPr>
      <xdr:spPr>
        <a:xfrm>
          <a:off x="4064000" y="139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117758</xdr:rowOff>
    </xdr:from>
    <xdr:ext cx="736600" cy="259045"/>
    <xdr:sp macro="" textlink="">
      <xdr:nvSpPr>
        <xdr:cNvPr id="222" name="テキスト ボックス 221"/>
        <xdr:cNvSpPr txBox="1"/>
      </xdr:nvSpPr>
      <xdr:spPr>
        <a:xfrm>
          <a:off x="3733800" y="1400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11261</xdr:rowOff>
    </xdr:from>
    <xdr:to>
      <xdr:col>15</xdr:col>
      <xdr:colOff>133350</xdr:colOff>
      <xdr:row>81</xdr:row>
      <xdr:rowOff>112861</xdr:rowOff>
    </xdr:to>
    <xdr:sp macro="" textlink="">
      <xdr:nvSpPr>
        <xdr:cNvPr id="223" name="楕円 222"/>
        <xdr:cNvSpPr/>
      </xdr:nvSpPr>
      <xdr:spPr>
        <a:xfrm>
          <a:off x="3175000" y="138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97638</xdr:rowOff>
    </xdr:from>
    <xdr:ext cx="762000" cy="259045"/>
    <xdr:sp macro="" textlink="">
      <xdr:nvSpPr>
        <xdr:cNvPr id="224" name="テキスト ボックス 223"/>
        <xdr:cNvSpPr txBox="1"/>
      </xdr:nvSpPr>
      <xdr:spPr>
        <a:xfrm>
          <a:off x="2844800" y="1398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5823</xdr:rowOff>
    </xdr:from>
    <xdr:to>
      <xdr:col>11</xdr:col>
      <xdr:colOff>82550</xdr:colOff>
      <xdr:row>81</xdr:row>
      <xdr:rowOff>107423</xdr:rowOff>
    </xdr:to>
    <xdr:sp macro="" textlink="">
      <xdr:nvSpPr>
        <xdr:cNvPr id="225" name="楕円 224"/>
        <xdr:cNvSpPr/>
      </xdr:nvSpPr>
      <xdr:spPr>
        <a:xfrm>
          <a:off x="2286000" y="1389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92200</xdr:rowOff>
    </xdr:from>
    <xdr:ext cx="762000" cy="259045"/>
    <xdr:sp macro="" textlink="">
      <xdr:nvSpPr>
        <xdr:cNvPr id="226" name="テキスト ボックス 225"/>
        <xdr:cNvSpPr txBox="1"/>
      </xdr:nvSpPr>
      <xdr:spPr>
        <a:xfrm>
          <a:off x="1955800" y="139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170404</xdr:rowOff>
    </xdr:from>
    <xdr:to>
      <xdr:col>7</xdr:col>
      <xdr:colOff>31750</xdr:colOff>
      <xdr:row>81</xdr:row>
      <xdr:rowOff>100554</xdr:rowOff>
    </xdr:to>
    <xdr:sp macro="" textlink="">
      <xdr:nvSpPr>
        <xdr:cNvPr id="227" name="楕円 226"/>
        <xdr:cNvSpPr/>
      </xdr:nvSpPr>
      <xdr:spPr>
        <a:xfrm>
          <a:off x="1397000" y="13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85331</xdr:rowOff>
    </xdr:from>
    <xdr:ext cx="762000" cy="259045"/>
    <xdr:sp macro="" textlink="">
      <xdr:nvSpPr>
        <xdr:cNvPr id="228" name="テキスト ボックス 227"/>
        <xdr:cNvSpPr txBox="1"/>
      </xdr:nvSpPr>
      <xdr:spPr>
        <a:xfrm>
          <a:off x="1066800" y="1397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前年度比</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し、国家公務員とほぼ同水準</a:t>
          </a:r>
          <a:r>
            <a:rPr lang="ja-JP" altLang="en-US" sz="1100" b="0" i="0" baseline="0">
              <a:solidFill>
                <a:schemeClr val="dk1"/>
              </a:solidFill>
              <a:effectLst/>
              <a:latin typeface="+mn-lt"/>
              <a:ea typeface="+mn-ea"/>
              <a:cs typeface="+mn-cs"/>
            </a:rPr>
            <a:t>となっているが、</a:t>
          </a:r>
          <a:r>
            <a:rPr lang="ja-JP" altLang="ja-JP" sz="1100" b="0" i="0" baseline="0">
              <a:solidFill>
                <a:schemeClr val="dk1"/>
              </a:solidFill>
              <a:effectLst/>
              <a:latin typeface="+mn-lt"/>
              <a:ea typeface="+mn-ea"/>
              <a:cs typeface="+mn-cs"/>
            </a:rPr>
            <a:t>類似団体との比較では高い水準にある。今後も、基本給３％カット、時間外手当の抑制など、人件費総額の圧縮に努める。また、民間委託の推進等による職員数の適正化を進め、給与水準の適正化に努める。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66357</xdr:rowOff>
    </xdr:from>
    <xdr:to>
      <xdr:col>81</xdr:col>
      <xdr:colOff>44450</xdr:colOff>
      <xdr:row>88</xdr:row>
      <xdr:rowOff>126682</xdr:rowOff>
    </xdr:to>
    <xdr:cxnSp macro="">
      <xdr:nvCxnSpPr>
        <xdr:cNvPr id="258" name="直線コネクタ 257"/>
        <xdr:cNvCxnSpPr/>
      </xdr:nvCxnSpPr>
      <xdr:spPr>
        <a:xfrm flipV="1">
          <a:off x="16179800" y="1515395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126682</xdr:rowOff>
    </xdr:to>
    <xdr:cxnSp macro="">
      <xdr:nvCxnSpPr>
        <xdr:cNvPr id="261" name="直線コネクタ 260"/>
        <xdr:cNvCxnSpPr/>
      </xdr:nvCxnSpPr>
      <xdr:spPr>
        <a:xfrm>
          <a:off x="15290800" y="1515998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72389</xdr:rowOff>
    </xdr:to>
    <xdr:cxnSp macro="">
      <xdr:nvCxnSpPr>
        <xdr:cNvPr id="264" name="直線コネクタ 263"/>
        <xdr:cNvCxnSpPr/>
      </xdr:nvCxnSpPr>
      <xdr:spPr>
        <a:xfrm>
          <a:off x="14401800" y="151479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42227</xdr:rowOff>
    </xdr:from>
    <xdr:to>
      <xdr:col>68</xdr:col>
      <xdr:colOff>152400</xdr:colOff>
      <xdr:row>88</xdr:row>
      <xdr:rowOff>60325</xdr:rowOff>
    </xdr:to>
    <xdr:cxnSp macro="">
      <xdr:nvCxnSpPr>
        <xdr:cNvPr id="267" name="直線コネクタ 266"/>
        <xdr:cNvCxnSpPr/>
      </xdr:nvCxnSpPr>
      <xdr:spPr>
        <a:xfrm>
          <a:off x="13512800" y="151298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15557</xdr:rowOff>
    </xdr:from>
    <xdr:to>
      <xdr:col>81</xdr:col>
      <xdr:colOff>95250</xdr:colOff>
      <xdr:row>88</xdr:row>
      <xdr:rowOff>117157</xdr:rowOff>
    </xdr:to>
    <xdr:sp macro="" textlink="">
      <xdr:nvSpPr>
        <xdr:cNvPr id="277" name="楕円 276"/>
        <xdr:cNvSpPr/>
      </xdr:nvSpPr>
      <xdr:spPr>
        <a:xfrm>
          <a:off x="169672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82884</xdr:rowOff>
    </xdr:from>
    <xdr:ext cx="762000" cy="259045"/>
    <xdr:sp macro="" textlink="">
      <xdr:nvSpPr>
        <xdr:cNvPr id="278" name="給与水準   （国との比較）該当値テキスト"/>
        <xdr:cNvSpPr txBox="1"/>
      </xdr:nvSpPr>
      <xdr:spPr>
        <a:xfrm>
          <a:off x="17106900" y="1499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75882</xdr:rowOff>
    </xdr:from>
    <xdr:to>
      <xdr:col>77</xdr:col>
      <xdr:colOff>95250</xdr:colOff>
      <xdr:row>89</xdr:row>
      <xdr:rowOff>6032</xdr:rowOff>
    </xdr:to>
    <xdr:sp macro="" textlink="">
      <xdr:nvSpPr>
        <xdr:cNvPr id="279" name="楕円 278"/>
        <xdr:cNvSpPr/>
      </xdr:nvSpPr>
      <xdr:spPr>
        <a:xfrm>
          <a:off x="16129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162259</xdr:rowOff>
    </xdr:from>
    <xdr:ext cx="736600" cy="259045"/>
    <xdr:sp macro="" textlink="">
      <xdr:nvSpPr>
        <xdr:cNvPr id="280" name="テキスト ボックス 279"/>
        <xdr:cNvSpPr txBox="1"/>
      </xdr:nvSpPr>
      <xdr:spPr>
        <a:xfrm>
          <a:off x="15798800" y="1524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1" name="楕円 280"/>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2" name="テキスト ボックス 281"/>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3" name="楕円 282"/>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4" name="テキスト ボックス 283"/>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162877</xdr:rowOff>
    </xdr:from>
    <xdr:to>
      <xdr:col>64</xdr:col>
      <xdr:colOff>152400</xdr:colOff>
      <xdr:row>88</xdr:row>
      <xdr:rowOff>93027</xdr:rowOff>
    </xdr:to>
    <xdr:sp macro="" textlink="">
      <xdr:nvSpPr>
        <xdr:cNvPr id="285" name="楕円 284"/>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77804</xdr:rowOff>
    </xdr:from>
    <xdr:ext cx="762000" cy="259045"/>
    <xdr:sp macro="" textlink="">
      <xdr:nvSpPr>
        <xdr:cNvPr id="286" name="テキスト ボックス 285"/>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して上回っている。職員数については、定員適正化計画に基づく管理を行ってきたが、人口減少にも歯止めがかからず、そのことが増加要因として考えられる。直営施設の指定管理制度の導入による民間委託の推進等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19596</xdr:rowOff>
    </xdr:from>
    <xdr:to>
      <xdr:col>81</xdr:col>
      <xdr:colOff>44450</xdr:colOff>
      <xdr:row>62</xdr:row>
      <xdr:rowOff>34557</xdr:rowOff>
    </xdr:to>
    <xdr:cxnSp macro="">
      <xdr:nvCxnSpPr>
        <xdr:cNvPr id="318" name="直線コネクタ 317"/>
        <xdr:cNvCxnSpPr/>
      </xdr:nvCxnSpPr>
      <xdr:spPr>
        <a:xfrm>
          <a:off x="16179800" y="10649496"/>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19596</xdr:rowOff>
    </xdr:from>
    <xdr:to>
      <xdr:col>77</xdr:col>
      <xdr:colOff>44450</xdr:colOff>
      <xdr:row>62</xdr:row>
      <xdr:rowOff>36005</xdr:rowOff>
    </xdr:to>
    <xdr:cxnSp macro="">
      <xdr:nvCxnSpPr>
        <xdr:cNvPr id="321" name="直線コネクタ 320"/>
        <xdr:cNvCxnSpPr/>
      </xdr:nvCxnSpPr>
      <xdr:spPr>
        <a:xfrm flipV="1">
          <a:off x="15290800" y="10649496"/>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16942</xdr:rowOff>
    </xdr:from>
    <xdr:to>
      <xdr:col>72</xdr:col>
      <xdr:colOff>203200</xdr:colOff>
      <xdr:row>62</xdr:row>
      <xdr:rowOff>36005</xdr:rowOff>
    </xdr:to>
    <xdr:cxnSp macro="">
      <xdr:nvCxnSpPr>
        <xdr:cNvPr id="324" name="直線コネクタ 323"/>
        <xdr:cNvCxnSpPr/>
      </xdr:nvCxnSpPr>
      <xdr:spPr>
        <a:xfrm>
          <a:off x="14401800" y="10646842"/>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169329</xdr:rowOff>
    </xdr:from>
    <xdr:to>
      <xdr:col>68</xdr:col>
      <xdr:colOff>152400</xdr:colOff>
      <xdr:row>62</xdr:row>
      <xdr:rowOff>16942</xdr:rowOff>
    </xdr:to>
    <xdr:cxnSp macro="">
      <xdr:nvCxnSpPr>
        <xdr:cNvPr id="327" name="直線コネクタ 326"/>
        <xdr:cNvCxnSpPr/>
      </xdr:nvCxnSpPr>
      <xdr:spPr>
        <a:xfrm>
          <a:off x="13512800" y="10627779"/>
          <a:ext cx="8890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155207</xdr:rowOff>
    </xdr:from>
    <xdr:to>
      <xdr:col>81</xdr:col>
      <xdr:colOff>95250</xdr:colOff>
      <xdr:row>62</xdr:row>
      <xdr:rowOff>85357</xdr:rowOff>
    </xdr:to>
    <xdr:sp macro="" textlink="">
      <xdr:nvSpPr>
        <xdr:cNvPr id="337" name="楕円 336"/>
        <xdr:cNvSpPr/>
      </xdr:nvSpPr>
      <xdr:spPr>
        <a:xfrm>
          <a:off x="16967200" y="106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127284</xdr:rowOff>
    </xdr:from>
    <xdr:ext cx="762000" cy="259045"/>
    <xdr:sp macro="" textlink="">
      <xdr:nvSpPr>
        <xdr:cNvPr id="338" name="定員管理の状況該当値テキスト"/>
        <xdr:cNvSpPr txBox="1"/>
      </xdr:nvSpPr>
      <xdr:spPr>
        <a:xfrm>
          <a:off x="17106900" y="1058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140246</xdr:rowOff>
    </xdr:from>
    <xdr:to>
      <xdr:col>77</xdr:col>
      <xdr:colOff>95250</xdr:colOff>
      <xdr:row>62</xdr:row>
      <xdr:rowOff>70396</xdr:rowOff>
    </xdr:to>
    <xdr:sp macro="" textlink="">
      <xdr:nvSpPr>
        <xdr:cNvPr id="339" name="楕円 338"/>
        <xdr:cNvSpPr/>
      </xdr:nvSpPr>
      <xdr:spPr>
        <a:xfrm>
          <a:off x="16129000" y="10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55173</xdr:rowOff>
    </xdr:from>
    <xdr:ext cx="736600" cy="259045"/>
    <xdr:sp macro="" textlink="">
      <xdr:nvSpPr>
        <xdr:cNvPr id="340" name="テキスト ボックス 339"/>
        <xdr:cNvSpPr txBox="1"/>
      </xdr:nvSpPr>
      <xdr:spPr>
        <a:xfrm>
          <a:off x="15798800" y="1068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156655</xdr:rowOff>
    </xdr:from>
    <xdr:to>
      <xdr:col>73</xdr:col>
      <xdr:colOff>44450</xdr:colOff>
      <xdr:row>62</xdr:row>
      <xdr:rowOff>86805</xdr:rowOff>
    </xdr:to>
    <xdr:sp macro="" textlink="">
      <xdr:nvSpPr>
        <xdr:cNvPr id="341" name="楕円 340"/>
        <xdr:cNvSpPr/>
      </xdr:nvSpPr>
      <xdr:spPr>
        <a:xfrm>
          <a:off x="152400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71582</xdr:rowOff>
    </xdr:from>
    <xdr:ext cx="762000" cy="259045"/>
    <xdr:sp macro="" textlink="">
      <xdr:nvSpPr>
        <xdr:cNvPr id="342" name="テキスト ボックス 341"/>
        <xdr:cNvSpPr txBox="1"/>
      </xdr:nvSpPr>
      <xdr:spPr>
        <a:xfrm>
          <a:off x="14909800" y="1070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137592</xdr:rowOff>
    </xdr:from>
    <xdr:to>
      <xdr:col>68</xdr:col>
      <xdr:colOff>203200</xdr:colOff>
      <xdr:row>62</xdr:row>
      <xdr:rowOff>67742</xdr:rowOff>
    </xdr:to>
    <xdr:sp macro="" textlink="">
      <xdr:nvSpPr>
        <xdr:cNvPr id="343" name="楕円 342"/>
        <xdr:cNvSpPr/>
      </xdr:nvSpPr>
      <xdr:spPr>
        <a:xfrm>
          <a:off x="14351000" y="105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52519</xdr:rowOff>
    </xdr:from>
    <xdr:ext cx="762000" cy="259045"/>
    <xdr:sp macro="" textlink="">
      <xdr:nvSpPr>
        <xdr:cNvPr id="344" name="テキスト ボックス 343"/>
        <xdr:cNvSpPr txBox="1"/>
      </xdr:nvSpPr>
      <xdr:spPr>
        <a:xfrm>
          <a:off x="14020800" y="1068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118529</xdr:rowOff>
    </xdr:from>
    <xdr:to>
      <xdr:col>64</xdr:col>
      <xdr:colOff>152400</xdr:colOff>
      <xdr:row>62</xdr:row>
      <xdr:rowOff>48679</xdr:rowOff>
    </xdr:to>
    <xdr:sp macro="" textlink="">
      <xdr:nvSpPr>
        <xdr:cNvPr id="345" name="楕円 344"/>
        <xdr:cNvSpPr/>
      </xdr:nvSpPr>
      <xdr:spPr>
        <a:xfrm>
          <a:off x="13462000" y="105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33456</xdr:rowOff>
    </xdr:from>
    <xdr:ext cx="762000" cy="259045"/>
    <xdr:sp macro="" textlink="">
      <xdr:nvSpPr>
        <xdr:cNvPr id="346" name="テキスト ボックス 345"/>
        <xdr:cNvSpPr txBox="1"/>
      </xdr:nvSpPr>
      <xdr:spPr>
        <a:xfrm>
          <a:off x="13131800" y="1066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前年度から０．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となっており、類似団体平均をやや</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要因としては、交付税措置率の高い地方債を発行しているものの、公債費償還額が増加傾向にあることが挙げられる。今後もプライマリーバランスを保ちながら、緊急度や重要度を勘案した事業の選別を行うことで地方債発行の抑制を図り、財政の健全性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148590</xdr:rowOff>
    </xdr:to>
    <xdr:cxnSp macro="">
      <xdr:nvCxnSpPr>
        <xdr:cNvPr id="379" name="直線コネクタ 378"/>
        <xdr:cNvCxnSpPr/>
      </xdr:nvCxnSpPr>
      <xdr:spPr>
        <a:xfrm flipV="1">
          <a:off x="16179800" y="71378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148590</xdr:rowOff>
    </xdr:to>
    <xdr:cxnSp macro="">
      <xdr:nvCxnSpPr>
        <xdr:cNvPr id="382" name="直線コネクタ 381"/>
        <xdr:cNvCxnSpPr/>
      </xdr:nvCxnSpPr>
      <xdr:spPr>
        <a:xfrm>
          <a:off x="15290800" y="71539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124460</xdr:rowOff>
    </xdr:to>
    <xdr:cxnSp macro="">
      <xdr:nvCxnSpPr>
        <xdr:cNvPr id="385" name="直線コネクタ 384"/>
        <xdr:cNvCxnSpPr/>
      </xdr:nvCxnSpPr>
      <xdr:spPr>
        <a:xfrm>
          <a:off x="14401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92287</xdr:rowOff>
    </xdr:to>
    <xdr:cxnSp macro="">
      <xdr:nvCxnSpPr>
        <xdr:cNvPr id="388" name="直線コネクタ 387"/>
        <xdr:cNvCxnSpPr/>
      </xdr:nvCxnSpPr>
      <xdr:spPr>
        <a:xfrm flipV="1">
          <a:off x="13512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8" name="楕円 397"/>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9" name="公債費負担の状況該当値テキスト"/>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0" name="楕円 399"/>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1" name="テキスト ボックス 40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2" name="楕円 401"/>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3" name="テキスト ボックス 402"/>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404" name="楕円 403"/>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405" name="テキスト ボックス 404"/>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6" name="楕円 405"/>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7" name="テキスト ボックス 406"/>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a:t>
          </a:r>
          <a:r>
            <a:rPr lang="ja-JP" altLang="en-US" sz="1100" b="0" i="0" baseline="0">
              <a:solidFill>
                <a:schemeClr val="dk1"/>
              </a:solidFill>
              <a:effectLst/>
              <a:latin typeface="+mn-lt"/>
              <a:ea typeface="+mn-ea"/>
              <a:cs typeface="+mn-cs"/>
            </a:rPr>
            <a:t>同様将来負担比率は発生していない。</a:t>
          </a:r>
          <a:r>
            <a:rPr lang="ja-JP" altLang="ja-JP" sz="1100" b="0" i="0" baseline="0">
              <a:solidFill>
                <a:schemeClr val="dk1"/>
              </a:solidFill>
              <a:effectLst/>
              <a:latin typeface="+mn-lt"/>
              <a:ea typeface="+mn-ea"/>
              <a:cs typeface="+mn-cs"/>
            </a:rPr>
            <a:t>地方債現在高は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傾向</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交付税措置率の高い地方債を発行していることや定員適正化計画に基づく人員削減から退職手当負担見込額が減少したことが要因である。今後も基金の繰入れを抑えた予算編成や、職員数の適正管理により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
2,758
527.27
5,044,389
4,828,445
168,928
2,844,862
5,004,480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a:t>
          </a:r>
          <a:r>
            <a:rPr lang="ja-JP" altLang="en-US" sz="1100" b="0" i="0" baseline="0">
              <a:solidFill>
                <a:schemeClr val="dk1"/>
              </a:solidFill>
              <a:effectLst/>
              <a:latin typeface="+mn-lt"/>
              <a:ea typeface="+mn-ea"/>
              <a:cs typeface="+mn-cs"/>
            </a:rPr>
            <a:t>より２．２ポイント上昇しており</a:t>
          </a:r>
          <a:r>
            <a:rPr lang="ja-JP" altLang="ja-JP" sz="1100" b="0" i="0" baseline="0">
              <a:solidFill>
                <a:schemeClr val="dk1"/>
              </a:solidFill>
              <a:effectLst/>
              <a:latin typeface="+mn-lt"/>
              <a:ea typeface="+mn-ea"/>
              <a:cs typeface="+mn-cs"/>
            </a:rPr>
            <a:t>、類似団体と比較すると高い水準となっている。直営施設があることが主な要因であり、今後、民営化や定員適正化計画に基づく人件費の抑制に努めていく。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113284</xdr:rowOff>
    </xdr:to>
    <xdr:cxnSp macro="">
      <xdr:nvCxnSpPr>
        <xdr:cNvPr id="64" name="直線コネクタ 63"/>
        <xdr:cNvCxnSpPr/>
      </xdr:nvCxnSpPr>
      <xdr:spPr>
        <a:xfrm>
          <a:off x="3987800" y="61849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53848</xdr:rowOff>
    </xdr:to>
    <xdr:cxnSp macro="">
      <xdr:nvCxnSpPr>
        <xdr:cNvPr id="67" name="直線コネクタ 66"/>
        <xdr:cNvCxnSpPr/>
      </xdr:nvCxnSpPr>
      <xdr:spPr>
        <a:xfrm flipV="1">
          <a:off x="3098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58420</xdr:rowOff>
    </xdr:to>
    <xdr:cxnSp macro="">
      <xdr:nvCxnSpPr>
        <xdr:cNvPr id="70" name="直線コネクタ 69"/>
        <xdr:cNvCxnSpPr/>
      </xdr:nvCxnSpPr>
      <xdr:spPr>
        <a:xfrm flipV="1">
          <a:off x="2209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58420</xdr:rowOff>
    </xdr:to>
    <xdr:cxnSp macro="">
      <xdr:nvCxnSpPr>
        <xdr:cNvPr id="73" name="直線コネクタ 72"/>
        <xdr:cNvCxnSpPr/>
      </xdr:nvCxnSpPr>
      <xdr:spPr>
        <a:xfrm>
          <a:off x="1320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類似団体平均と比べ</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ポイント下回っている。今後も行政改革や行政評価の取り組みにより、事務事業経費や施設管理経費等の見直しを行い、経常的な物件費の抑制に努める。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16</xdr:row>
      <xdr:rowOff>159004</xdr:rowOff>
    </xdr:to>
    <xdr:cxnSp macro="">
      <xdr:nvCxnSpPr>
        <xdr:cNvPr id="122" name="直線コネクタ 121"/>
        <xdr:cNvCxnSpPr/>
      </xdr:nvCxnSpPr>
      <xdr:spPr>
        <a:xfrm>
          <a:off x="15671800" y="2902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37846</xdr:rowOff>
    </xdr:to>
    <xdr:cxnSp macro="">
      <xdr:nvCxnSpPr>
        <xdr:cNvPr id="125" name="直線コネクタ 124"/>
        <xdr:cNvCxnSpPr/>
      </xdr:nvCxnSpPr>
      <xdr:spPr>
        <a:xfrm flipV="1">
          <a:off x="14782800" y="2902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19558</xdr:rowOff>
    </xdr:from>
    <xdr:to>
      <xdr:col>73</xdr:col>
      <xdr:colOff>180975</xdr:colOff>
      <xdr:row>17</xdr:row>
      <xdr:rowOff>37846</xdr:rowOff>
    </xdr:to>
    <xdr:cxnSp macro="">
      <xdr:nvCxnSpPr>
        <xdr:cNvPr id="128" name="直線コネクタ 127"/>
        <xdr:cNvCxnSpPr/>
      </xdr:nvCxnSpPr>
      <xdr:spPr>
        <a:xfrm>
          <a:off x="13893800" y="2934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28702</xdr:rowOff>
    </xdr:to>
    <xdr:cxnSp macro="">
      <xdr:nvCxnSpPr>
        <xdr:cNvPr id="131" name="直線コネクタ 130"/>
        <xdr:cNvCxnSpPr/>
      </xdr:nvCxnSpPr>
      <xdr:spPr>
        <a:xfrm flipV="1">
          <a:off x="13004800" y="2934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1" name="楕円 140"/>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2"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3" name="楕円 142"/>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4" name="テキスト ボックス 143"/>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6" name="テキスト ボックス 145"/>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7" name="楕円 146"/>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48" name="テキスト ボックス 147"/>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0" name="テキスト ボックス 149"/>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類似団体平均と比べ２．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上回っており、高水準が続いている。少子高齢化対策として、子どもや高齢者に対する独自の福祉政策が要因となっている。今後も少子高齢化などによる扶助費の増加が見込まれることから、政策内容を十分精査し、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50800</xdr:rowOff>
    </xdr:to>
    <xdr:cxnSp macro="">
      <xdr:nvCxnSpPr>
        <xdr:cNvPr id="182" name="直線コネクタ 181"/>
        <xdr:cNvCxnSpPr/>
      </xdr:nvCxnSpPr>
      <xdr:spPr>
        <a:xfrm flipV="1">
          <a:off x="3987800" y="10052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127000</xdr:rowOff>
    </xdr:to>
    <xdr:cxnSp macro="">
      <xdr:nvCxnSpPr>
        <xdr:cNvPr id="185" name="直線コネクタ 184"/>
        <xdr:cNvCxnSpPr/>
      </xdr:nvCxnSpPr>
      <xdr:spPr>
        <a:xfrm flipV="1">
          <a:off x="3098800" y="1016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59</xdr:row>
      <xdr:rowOff>127000</xdr:rowOff>
    </xdr:to>
    <xdr:cxnSp macro="">
      <xdr:nvCxnSpPr>
        <xdr:cNvPr id="188" name="直線コネクタ 187"/>
        <xdr:cNvCxnSpPr/>
      </xdr:nvCxnSpPr>
      <xdr:spPr>
        <a:xfrm>
          <a:off x="2209800" y="1022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107950</xdr:rowOff>
    </xdr:to>
    <xdr:cxnSp macro="">
      <xdr:nvCxnSpPr>
        <xdr:cNvPr id="191" name="直線コネクタ 190"/>
        <xdr:cNvCxnSpPr/>
      </xdr:nvCxnSpPr>
      <xdr:spPr>
        <a:xfrm>
          <a:off x="1320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1" name="楕円 200"/>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2"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3" name="楕円 202"/>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4" name="テキスト ボックス 203"/>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5" name="楕円 204"/>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06" name="テキスト ボックス 205"/>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7" name="楕円 206"/>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08" name="テキスト ボックス 207"/>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9" name="楕円 20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0" name="テキスト ボックス 20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前年度より１．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．５ポイント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。運用基金への繰出金を除き、特別会計への繰出金が増減要因となることから、特別会計においても経費の削減や受益者負担の適正化を図り、一般会計の負担抑制に努める。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96520</xdr:rowOff>
    </xdr:to>
    <xdr:cxnSp macro="">
      <xdr:nvCxnSpPr>
        <xdr:cNvPr id="242" name="直線コネクタ 241"/>
        <xdr:cNvCxnSpPr/>
      </xdr:nvCxnSpPr>
      <xdr:spPr>
        <a:xfrm flipV="1">
          <a:off x="15671800" y="94538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50800</xdr:rowOff>
    </xdr:from>
    <xdr:to>
      <xdr:col>78</xdr:col>
      <xdr:colOff>69850</xdr:colOff>
      <xdr:row>55</xdr:row>
      <xdr:rowOff>96520</xdr:rowOff>
    </xdr:to>
    <xdr:cxnSp macro="">
      <xdr:nvCxnSpPr>
        <xdr:cNvPr id="245" name="直線コネクタ 244"/>
        <xdr:cNvCxnSpPr/>
      </xdr:nvCxnSpPr>
      <xdr:spPr>
        <a:xfrm>
          <a:off x="14782800" y="9480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62230</xdr:rowOff>
    </xdr:to>
    <xdr:cxnSp macro="">
      <xdr:nvCxnSpPr>
        <xdr:cNvPr id="248" name="直線コネクタ 247"/>
        <xdr:cNvCxnSpPr/>
      </xdr:nvCxnSpPr>
      <xdr:spPr>
        <a:xfrm flipV="1">
          <a:off x="13893800" y="9480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62230</xdr:rowOff>
    </xdr:to>
    <xdr:cxnSp macro="">
      <xdr:nvCxnSpPr>
        <xdr:cNvPr id="251" name="直線コネクタ 250"/>
        <xdr:cNvCxnSpPr/>
      </xdr:nvCxnSpPr>
      <xdr:spPr>
        <a:xfrm>
          <a:off x="13004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1" name="楕円 260"/>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2"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45720</xdr:rowOff>
    </xdr:from>
    <xdr:to>
      <xdr:col>78</xdr:col>
      <xdr:colOff>120650</xdr:colOff>
      <xdr:row>55</xdr:row>
      <xdr:rowOff>147320</xdr:rowOff>
    </xdr:to>
    <xdr:sp macro="" textlink="">
      <xdr:nvSpPr>
        <xdr:cNvPr id="263" name="楕円 262"/>
        <xdr:cNvSpPr/>
      </xdr:nvSpPr>
      <xdr:spPr>
        <a:xfrm>
          <a:off x="156210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132097</xdr:rowOff>
    </xdr:from>
    <xdr:ext cx="736600" cy="259045"/>
    <xdr:sp macro="" textlink="">
      <xdr:nvSpPr>
        <xdr:cNvPr id="264" name="テキスト ボックス 263"/>
        <xdr:cNvSpPr txBox="1"/>
      </xdr:nvSpPr>
      <xdr:spPr>
        <a:xfrm>
          <a:off x="15290800" y="956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65" name="楕円 264"/>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66" name="テキスト ボックス 265"/>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xdr:rowOff>
    </xdr:from>
    <xdr:to>
      <xdr:col>69</xdr:col>
      <xdr:colOff>142875</xdr:colOff>
      <xdr:row>55</xdr:row>
      <xdr:rowOff>113030</xdr:rowOff>
    </xdr:to>
    <xdr:sp macro="" textlink="">
      <xdr:nvSpPr>
        <xdr:cNvPr id="267" name="楕円 266"/>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123207</xdr:rowOff>
    </xdr:from>
    <xdr:ext cx="762000" cy="259045"/>
    <xdr:sp macro="" textlink="">
      <xdr:nvSpPr>
        <xdr:cNvPr id="268" name="テキスト ボックス 267"/>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69" name="楕円 268"/>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0" name="テキスト ボックス 269"/>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前年度より０．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類似団体平均と比べ</a:t>
          </a:r>
          <a:r>
            <a:rPr lang="ja-JP" altLang="en-US" sz="1100" b="0" i="0" baseline="0">
              <a:solidFill>
                <a:schemeClr val="dk1"/>
              </a:solidFill>
              <a:effectLst/>
              <a:latin typeface="+mn-lt"/>
              <a:ea typeface="+mn-ea"/>
              <a:cs typeface="+mn-cs"/>
            </a:rPr>
            <a:t>ると０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ポイント下回っている。行政評価の活用により補助金の交付基準を設置し、廃止統合など積極的な見直しを行ってきており、今後も補助内容等を十分精査し、適正な執行に努める。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macro="">
      <xdr:nvCxnSpPr>
        <xdr:cNvPr id="300" name="直線コネクタ 299"/>
        <xdr:cNvCxnSpPr/>
      </xdr:nvCxnSpPr>
      <xdr:spPr>
        <a:xfrm flipV="1">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140716</xdr:rowOff>
    </xdr:to>
    <xdr:cxnSp macro="">
      <xdr:nvCxnSpPr>
        <xdr:cNvPr id="303" name="直線コネクタ 302"/>
        <xdr:cNvCxnSpPr/>
      </xdr:nvCxnSpPr>
      <xdr:spPr>
        <a:xfrm>
          <a:off x="14782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06" name="直線コネクタ 305"/>
        <xdr:cNvCxnSpPr/>
      </xdr:nvCxnSpPr>
      <xdr:spPr>
        <a:xfrm>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09" name="直線コネクタ 308"/>
        <xdr:cNvCxnSpPr/>
      </xdr:nvCxnSpPr>
      <xdr:spPr>
        <a:xfrm>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9" name="楕円 318"/>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0"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1" name="楕円 320"/>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2" name="テキスト ボックス 32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3" name="楕円 322"/>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5" name="楕円 324"/>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6" name="テキスト ボックス 325"/>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単年度で起債償還額が下がったことから前年度より２．１ポイント減少した。</a:t>
          </a:r>
          <a:r>
            <a:rPr lang="ja-JP" altLang="ja-JP" sz="1100" b="0" i="0" baseline="0">
              <a:solidFill>
                <a:schemeClr val="dk1"/>
              </a:solidFill>
              <a:effectLst/>
              <a:latin typeface="+mn-lt"/>
              <a:ea typeface="+mn-ea"/>
              <a:cs typeface="+mn-cs"/>
            </a:rPr>
            <a:t>類似団体平均と比べ</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ポイント下回っているものの、今後償還の増加が見込まれるため、大型事業の緊急性や必要性などを検討し、継続して地方債発行の抑制に努める。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146050</xdr:rowOff>
    </xdr:to>
    <xdr:cxnSp macro="">
      <xdr:nvCxnSpPr>
        <xdr:cNvPr id="360" name="直線コネクタ 359"/>
        <xdr:cNvCxnSpPr/>
      </xdr:nvCxnSpPr>
      <xdr:spPr>
        <a:xfrm flipV="1">
          <a:off x="3987800" y="130962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76</xdr:row>
      <xdr:rowOff>149861</xdr:rowOff>
    </xdr:to>
    <xdr:cxnSp macro="">
      <xdr:nvCxnSpPr>
        <xdr:cNvPr id="363" name="直線コネクタ 362"/>
        <xdr:cNvCxnSpPr/>
      </xdr:nvCxnSpPr>
      <xdr:spPr>
        <a:xfrm flipV="1">
          <a:off x="3098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149861</xdr:rowOff>
    </xdr:to>
    <xdr:cxnSp macro="">
      <xdr:nvCxnSpPr>
        <xdr:cNvPr id="366" name="直線コネクタ 365"/>
        <xdr:cNvCxnSpPr/>
      </xdr:nvCxnSpPr>
      <xdr:spPr>
        <a:xfrm>
          <a:off x="2209800" y="13138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149861</xdr:rowOff>
    </xdr:to>
    <xdr:cxnSp macro="">
      <xdr:nvCxnSpPr>
        <xdr:cNvPr id="369" name="直線コネクタ 368"/>
        <xdr:cNvCxnSpPr/>
      </xdr:nvCxnSpPr>
      <xdr:spPr>
        <a:xfrm flipV="1">
          <a:off x="1320800" y="13138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1" name="楕円 380"/>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2" name="テキスト ボックス 381"/>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3" name="楕円 382"/>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4" name="テキスト ボックス 383"/>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5" name="楕円 384"/>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6" name="テキスト ボックス 385"/>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7" name="楕円 38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8" name="テキスト ボックス 38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ポイント下回っている。今後も定員適正化計画と行政改革の取り組みを推進し、経常経費全体の抑制に努める。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4535</xdr:rowOff>
    </xdr:from>
    <xdr:to>
      <xdr:col>82</xdr:col>
      <xdr:colOff>107950</xdr:colOff>
      <xdr:row>75</xdr:row>
      <xdr:rowOff>33927</xdr:rowOff>
    </xdr:to>
    <xdr:cxnSp macro="">
      <xdr:nvCxnSpPr>
        <xdr:cNvPr id="423" name="直線コネクタ 422"/>
        <xdr:cNvCxnSpPr/>
      </xdr:nvCxnSpPr>
      <xdr:spPr>
        <a:xfrm flipV="1">
          <a:off x="15671800" y="1286328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30662</xdr:rowOff>
    </xdr:from>
    <xdr:to>
      <xdr:col>78</xdr:col>
      <xdr:colOff>69850</xdr:colOff>
      <xdr:row>75</xdr:row>
      <xdr:rowOff>33927</xdr:rowOff>
    </xdr:to>
    <xdr:cxnSp macro="">
      <xdr:nvCxnSpPr>
        <xdr:cNvPr id="426" name="直線コネクタ 425"/>
        <xdr:cNvCxnSpPr/>
      </xdr:nvCxnSpPr>
      <xdr:spPr>
        <a:xfrm>
          <a:off x="14782800" y="12889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14333</xdr:rowOff>
    </xdr:from>
    <xdr:to>
      <xdr:col>73</xdr:col>
      <xdr:colOff>180975</xdr:colOff>
      <xdr:row>75</xdr:row>
      <xdr:rowOff>30662</xdr:rowOff>
    </xdr:to>
    <xdr:cxnSp macro="">
      <xdr:nvCxnSpPr>
        <xdr:cNvPr id="429" name="直線コネクタ 428"/>
        <xdr:cNvCxnSpPr/>
      </xdr:nvCxnSpPr>
      <xdr:spPr>
        <a:xfrm>
          <a:off x="13893800" y="128730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97609</xdr:rowOff>
    </xdr:from>
    <xdr:to>
      <xdr:col>69</xdr:col>
      <xdr:colOff>92075</xdr:colOff>
      <xdr:row>75</xdr:row>
      <xdr:rowOff>14333</xdr:rowOff>
    </xdr:to>
    <xdr:cxnSp macro="">
      <xdr:nvCxnSpPr>
        <xdr:cNvPr id="432" name="直線コネクタ 431"/>
        <xdr:cNvCxnSpPr/>
      </xdr:nvCxnSpPr>
      <xdr:spPr>
        <a:xfrm>
          <a:off x="13004800" y="1278490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125185</xdr:rowOff>
    </xdr:from>
    <xdr:to>
      <xdr:col>82</xdr:col>
      <xdr:colOff>158750</xdr:colOff>
      <xdr:row>75</xdr:row>
      <xdr:rowOff>55335</xdr:rowOff>
    </xdr:to>
    <xdr:sp macro="" textlink="">
      <xdr:nvSpPr>
        <xdr:cNvPr id="442" name="楕円 441"/>
        <xdr:cNvSpPr/>
      </xdr:nvSpPr>
      <xdr:spPr>
        <a:xfrm>
          <a:off x="16459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141712</xdr:rowOff>
    </xdr:from>
    <xdr:ext cx="762000" cy="259045"/>
    <xdr:sp macro="" textlink="">
      <xdr:nvSpPr>
        <xdr:cNvPr id="443" name="公債費以外該当値テキスト"/>
        <xdr:cNvSpPr txBox="1"/>
      </xdr:nvSpPr>
      <xdr:spPr>
        <a:xfrm>
          <a:off x="16598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154577</xdr:rowOff>
    </xdr:from>
    <xdr:to>
      <xdr:col>78</xdr:col>
      <xdr:colOff>120650</xdr:colOff>
      <xdr:row>75</xdr:row>
      <xdr:rowOff>84727</xdr:rowOff>
    </xdr:to>
    <xdr:sp macro="" textlink="">
      <xdr:nvSpPr>
        <xdr:cNvPr id="444" name="楕円 443"/>
        <xdr:cNvSpPr/>
      </xdr:nvSpPr>
      <xdr:spPr>
        <a:xfrm>
          <a:off x="15621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94904</xdr:rowOff>
    </xdr:from>
    <xdr:ext cx="736600" cy="259045"/>
    <xdr:sp macro="" textlink="">
      <xdr:nvSpPr>
        <xdr:cNvPr id="445" name="テキスト ボックス 444"/>
        <xdr:cNvSpPr txBox="1"/>
      </xdr:nvSpPr>
      <xdr:spPr>
        <a:xfrm>
          <a:off x="15290800" y="12610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151312</xdr:rowOff>
    </xdr:from>
    <xdr:to>
      <xdr:col>74</xdr:col>
      <xdr:colOff>31750</xdr:colOff>
      <xdr:row>75</xdr:row>
      <xdr:rowOff>81462</xdr:rowOff>
    </xdr:to>
    <xdr:sp macro="" textlink="">
      <xdr:nvSpPr>
        <xdr:cNvPr id="446" name="楕円 445"/>
        <xdr:cNvSpPr/>
      </xdr:nvSpPr>
      <xdr:spPr>
        <a:xfrm>
          <a:off x="14732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91639</xdr:rowOff>
    </xdr:from>
    <xdr:ext cx="762000" cy="259045"/>
    <xdr:sp macro="" textlink="">
      <xdr:nvSpPr>
        <xdr:cNvPr id="447" name="テキスト ボックス 446"/>
        <xdr:cNvSpPr txBox="1"/>
      </xdr:nvSpPr>
      <xdr:spPr>
        <a:xfrm>
          <a:off x="14401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134983</xdr:rowOff>
    </xdr:from>
    <xdr:to>
      <xdr:col>69</xdr:col>
      <xdr:colOff>142875</xdr:colOff>
      <xdr:row>75</xdr:row>
      <xdr:rowOff>65133</xdr:rowOff>
    </xdr:to>
    <xdr:sp macro="" textlink="">
      <xdr:nvSpPr>
        <xdr:cNvPr id="448" name="楕円 447"/>
        <xdr:cNvSpPr/>
      </xdr:nvSpPr>
      <xdr:spPr>
        <a:xfrm>
          <a:off x="13843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75310</xdr:rowOff>
    </xdr:from>
    <xdr:ext cx="762000" cy="259045"/>
    <xdr:sp macro="" textlink="">
      <xdr:nvSpPr>
        <xdr:cNvPr id="449" name="テキスト ボックス 448"/>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46809</xdr:rowOff>
    </xdr:from>
    <xdr:to>
      <xdr:col>65</xdr:col>
      <xdr:colOff>53975</xdr:colOff>
      <xdr:row>74</xdr:row>
      <xdr:rowOff>148409</xdr:rowOff>
    </xdr:to>
    <xdr:sp macro="" textlink="">
      <xdr:nvSpPr>
        <xdr:cNvPr id="450" name="楕円 449"/>
        <xdr:cNvSpPr/>
      </xdr:nvSpPr>
      <xdr:spPr>
        <a:xfrm>
          <a:off x="12954000" y="127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158586</xdr:rowOff>
    </xdr:from>
    <xdr:ext cx="762000" cy="259045"/>
    <xdr:sp macro="" textlink="">
      <xdr:nvSpPr>
        <xdr:cNvPr id="451" name="テキスト ボックス 450"/>
        <xdr:cNvSpPr txBox="1"/>
      </xdr:nvSpPr>
      <xdr:spPr>
        <a:xfrm>
          <a:off x="12623800" y="1250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54431</xdr:rowOff>
    </xdr:from>
    <xdr:to>
      <xdr:col>29</xdr:col>
      <xdr:colOff>127000</xdr:colOff>
      <xdr:row>17</xdr:row>
      <xdr:rowOff>65840</xdr:rowOff>
    </xdr:to>
    <xdr:cxnSp macro="">
      <xdr:nvCxnSpPr>
        <xdr:cNvPr id="49" name="直線コネクタ 48"/>
        <xdr:cNvCxnSpPr/>
      </xdr:nvCxnSpPr>
      <xdr:spPr bwMode="auto">
        <a:xfrm flipV="1">
          <a:off x="5003800" y="3016706"/>
          <a:ext cx="647700" cy="1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39208</xdr:rowOff>
    </xdr:from>
    <xdr:ext cx="762000" cy="259045"/>
    <xdr:sp macro="" textlink="">
      <xdr:nvSpPr>
        <xdr:cNvPr id="50" name="人口1人当たり決算額の推移平均値テキスト130"/>
        <xdr:cNvSpPr txBox="1"/>
      </xdr:nvSpPr>
      <xdr:spPr>
        <a:xfrm>
          <a:off x="5740400" y="3001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65840</xdr:rowOff>
    </xdr:from>
    <xdr:to>
      <xdr:col>26</xdr:col>
      <xdr:colOff>50800</xdr:colOff>
      <xdr:row>17</xdr:row>
      <xdr:rowOff>85480</xdr:rowOff>
    </xdr:to>
    <xdr:cxnSp macro="">
      <xdr:nvCxnSpPr>
        <xdr:cNvPr id="52" name="直線コネクタ 51"/>
        <xdr:cNvCxnSpPr/>
      </xdr:nvCxnSpPr>
      <xdr:spPr bwMode="auto">
        <a:xfrm flipV="1">
          <a:off x="4305300" y="3028115"/>
          <a:ext cx="698500" cy="1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83804</xdr:rowOff>
    </xdr:from>
    <xdr:to>
      <xdr:col>22</xdr:col>
      <xdr:colOff>114300</xdr:colOff>
      <xdr:row>17</xdr:row>
      <xdr:rowOff>85480</xdr:rowOff>
    </xdr:to>
    <xdr:cxnSp macro="">
      <xdr:nvCxnSpPr>
        <xdr:cNvPr id="55" name="直線コネクタ 54"/>
        <xdr:cNvCxnSpPr/>
      </xdr:nvCxnSpPr>
      <xdr:spPr bwMode="auto">
        <a:xfrm>
          <a:off x="3606800" y="3046079"/>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83804</xdr:rowOff>
    </xdr:from>
    <xdr:to>
      <xdr:col>18</xdr:col>
      <xdr:colOff>177800</xdr:colOff>
      <xdr:row>17</xdr:row>
      <xdr:rowOff>97385</xdr:rowOff>
    </xdr:to>
    <xdr:cxnSp macro="">
      <xdr:nvCxnSpPr>
        <xdr:cNvPr id="58" name="直線コネクタ 57"/>
        <xdr:cNvCxnSpPr/>
      </xdr:nvCxnSpPr>
      <xdr:spPr bwMode="auto">
        <a:xfrm flipV="1">
          <a:off x="2908300" y="3046079"/>
          <a:ext cx="698500" cy="1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3631</xdr:rowOff>
    </xdr:from>
    <xdr:to>
      <xdr:col>29</xdr:col>
      <xdr:colOff>177800</xdr:colOff>
      <xdr:row>17</xdr:row>
      <xdr:rowOff>105231</xdr:rowOff>
    </xdr:to>
    <xdr:sp macro="" textlink="">
      <xdr:nvSpPr>
        <xdr:cNvPr id="68" name="楕円 67"/>
        <xdr:cNvSpPr/>
      </xdr:nvSpPr>
      <xdr:spPr bwMode="auto">
        <a:xfrm>
          <a:off x="5600700" y="2965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20158</xdr:rowOff>
    </xdr:from>
    <xdr:ext cx="762000" cy="259045"/>
    <xdr:sp macro="" textlink="">
      <xdr:nvSpPr>
        <xdr:cNvPr id="69" name="人口1人当たり決算額の推移該当値テキスト130"/>
        <xdr:cNvSpPr txBox="1"/>
      </xdr:nvSpPr>
      <xdr:spPr>
        <a:xfrm>
          <a:off x="5740400" y="28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15040</xdr:rowOff>
    </xdr:from>
    <xdr:to>
      <xdr:col>26</xdr:col>
      <xdr:colOff>101600</xdr:colOff>
      <xdr:row>17</xdr:row>
      <xdr:rowOff>116640</xdr:rowOff>
    </xdr:to>
    <xdr:sp macro="" textlink="">
      <xdr:nvSpPr>
        <xdr:cNvPr id="70" name="楕円 69"/>
        <xdr:cNvSpPr/>
      </xdr:nvSpPr>
      <xdr:spPr bwMode="auto">
        <a:xfrm>
          <a:off x="4953000" y="297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126817</xdr:rowOff>
    </xdr:from>
    <xdr:ext cx="736600" cy="259045"/>
    <xdr:sp macro="" textlink="">
      <xdr:nvSpPr>
        <xdr:cNvPr id="71" name="テキスト ボックス 70"/>
        <xdr:cNvSpPr txBox="1"/>
      </xdr:nvSpPr>
      <xdr:spPr>
        <a:xfrm>
          <a:off x="4622800" y="274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34680</xdr:rowOff>
    </xdr:from>
    <xdr:to>
      <xdr:col>22</xdr:col>
      <xdr:colOff>165100</xdr:colOff>
      <xdr:row>17</xdr:row>
      <xdr:rowOff>136280</xdr:rowOff>
    </xdr:to>
    <xdr:sp macro="" textlink="">
      <xdr:nvSpPr>
        <xdr:cNvPr id="72" name="楕円 71"/>
        <xdr:cNvSpPr/>
      </xdr:nvSpPr>
      <xdr:spPr bwMode="auto">
        <a:xfrm>
          <a:off x="4254500" y="299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146457</xdr:rowOff>
    </xdr:from>
    <xdr:ext cx="762000" cy="259045"/>
    <xdr:sp macro="" textlink="">
      <xdr:nvSpPr>
        <xdr:cNvPr id="73" name="テキスト ボックス 72"/>
        <xdr:cNvSpPr txBox="1"/>
      </xdr:nvSpPr>
      <xdr:spPr>
        <a:xfrm>
          <a:off x="3924300" y="276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33004</xdr:rowOff>
    </xdr:from>
    <xdr:to>
      <xdr:col>19</xdr:col>
      <xdr:colOff>38100</xdr:colOff>
      <xdr:row>17</xdr:row>
      <xdr:rowOff>134604</xdr:rowOff>
    </xdr:to>
    <xdr:sp macro="" textlink="">
      <xdr:nvSpPr>
        <xdr:cNvPr id="74" name="楕円 73"/>
        <xdr:cNvSpPr/>
      </xdr:nvSpPr>
      <xdr:spPr bwMode="auto">
        <a:xfrm>
          <a:off x="3556000" y="299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144781</xdr:rowOff>
    </xdr:from>
    <xdr:ext cx="762000" cy="259045"/>
    <xdr:sp macro="" textlink="">
      <xdr:nvSpPr>
        <xdr:cNvPr id="75" name="テキスト ボックス 74"/>
        <xdr:cNvSpPr txBox="1"/>
      </xdr:nvSpPr>
      <xdr:spPr>
        <a:xfrm>
          <a:off x="3225800" y="276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46585</xdr:rowOff>
    </xdr:from>
    <xdr:to>
      <xdr:col>15</xdr:col>
      <xdr:colOff>101600</xdr:colOff>
      <xdr:row>17</xdr:row>
      <xdr:rowOff>148185</xdr:rowOff>
    </xdr:to>
    <xdr:sp macro="" textlink="">
      <xdr:nvSpPr>
        <xdr:cNvPr id="76" name="楕円 75"/>
        <xdr:cNvSpPr/>
      </xdr:nvSpPr>
      <xdr:spPr bwMode="auto">
        <a:xfrm>
          <a:off x="2857500" y="300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158362</xdr:rowOff>
    </xdr:from>
    <xdr:ext cx="762000" cy="259045"/>
    <xdr:sp macro="" textlink="">
      <xdr:nvSpPr>
        <xdr:cNvPr id="77" name="テキスト ボックス 76"/>
        <xdr:cNvSpPr txBox="1"/>
      </xdr:nvSpPr>
      <xdr:spPr>
        <a:xfrm>
          <a:off x="2527300" y="27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67960</xdr:rowOff>
    </xdr:from>
    <xdr:to>
      <xdr:col>29</xdr:col>
      <xdr:colOff>127000</xdr:colOff>
      <xdr:row>35</xdr:row>
      <xdr:rowOff>212999</xdr:rowOff>
    </xdr:to>
    <xdr:cxnSp macro="">
      <xdr:nvCxnSpPr>
        <xdr:cNvPr id="110" name="直線コネクタ 109"/>
        <xdr:cNvCxnSpPr/>
      </xdr:nvCxnSpPr>
      <xdr:spPr bwMode="auto">
        <a:xfrm>
          <a:off x="5003800" y="6678310"/>
          <a:ext cx="647700" cy="145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67960</xdr:rowOff>
    </xdr:from>
    <xdr:to>
      <xdr:col>26</xdr:col>
      <xdr:colOff>50800</xdr:colOff>
      <xdr:row>35</xdr:row>
      <xdr:rowOff>116926</xdr:rowOff>
    </xdr:to>
    <xdr:cxnSp macro="">
      <xdr:nvCxnSpPr>
        <xdr:cNvPr id="113" name="直線コネクタ 112"/>
        <xdr:cNvCxnSpPr/>
      </xdr:nvCxnSpPr>
      <xdr:spPr bwMode="auto">
        <a:xfrm flipV="1">
          <a:off x="4305300" y="6678310"/>
          <a:ext cx="698500" cy="4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116926</xdr:rowOff>
    </xdr:from>
    <xdr:to>
      <xdr:col>22</xdr:col>
      <xdr:colOff>114300</xdr:colOff>
      <xdr:row>35</xdr:row>
      <xdr:rowOff>168651</xdr:rowOff>
    </xdr:to>
    <xdr:cxnSp macro="">
      <xdr:nvCxnSpPr>
        <xdr:cNvPr id="116" name="直線コネクタ 115"/>
        <xdr:cNvCxnSpPr/>
      </xdr:nvCxnSpPr>
      <xdr:spPr bwMode="auto">
        <a:xfrm flipV="1">
          <a:off x="3606800" y="6727276"/>
          <a:ext cx="698500" cy="5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123678</xdr:rowOff>
    </xdr:from>
    <xdr:to>
      <xdr:col>18</xdr:col>
      <xdr:colOff>177800</xdr:colOff>
      <xdr:row>35</xdr:row>
      <xdr:rowOff>168651</xdr:rowOff>
    </xdr:to>
    <xdr:cxnSp macro="">
      <xdr:nvCxnSpPr>
        <xdr:cNvPr id="119" name="直線コネクタ 118"/>
        <xdr:cNvCxnSpPr/>
      </xdr:nvCxnSpPr>
      <xdr:spPr bwMode="auto">
        <a:xfrm>
          <a:off x="2908300" y="6734028"/>
          <a:ext cx="698500" cy="4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162199</xdr:rowOff>
    </xdr:from>
    <xdr:to>
      <xdr:col>29</xdr:col>
      <xdr:colOff>177800</xdr:colOff>
      <xdr:row>35</xdr:row>
      <xdr:rowOff>263799</xdr:rowOff>
    </xdr:to>
    <xdr:sp macro="" textlink="">
      <xdr:nvSpPr>
        <xdr:cNvPr id="129" name="楕円 128"/>
        <xdr:cNvSpPr/>
      </xdr:nvSpPr>
      <xdr:spPr bwMode="auto">
        <a:xfrm>
          <a:off x="5600700" y="677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134276</xdr:rowOff>
    </xdr:from>
    <xdr:ext cx="762000" cy="259045"/>
    <xdr:sp macro="" textlink="">
      <xdr:nvSpPr>
        <xdr:cNvPr id="130" name="人口1人当たり決算額の推移該当値テキスト445"/>
        <xdr:cNvSpPr txBox="1"/>
      </xdr:nvSpPr>
      <xdr:spPr>
        <a:xfrm>
          <a:off x="5740400" y="674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17160</xdr:rowOff>
    </xdr:from>
    <xdr:to>
      <xdr:col>26</xdr:col>
      <xdr:colOff>101600</xdr:colOff>
      <xdr:row>35</xdr:row>
      <xdr:rowOff>118760</xdr:rowOff>
    </xdr:to>
    <xdr:sp macro="" textlink="">
      <xdr:nvSpPr>
        <xdr:cNvPr id="131" name="楕円 130"/>
        <xdr:cNvSpPr/>
      </xdr:nvSpPr>
      <xdr:spPr bwMode="auto">
        <a:xfrm>
          <a:off x="4953000" y="662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128937</xdr:rowOff>
    </xdr:from>
    <xdr:ext cx="736600" cy="259045"/>
    <xdr:sp macro="" textlink="">
      <xdr:nvSpPr>
        <xdr:cNvPr id="132" name="テキスト ボックス 131"/>
        <xdr:cNvSpPr txBox="1"/>
      </xdr:nvSpPr>
      <xdr:spPr>
        <a:xfrm>
          <a:off x="4622800" y="6396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66126</xdr:rowOff>
    </xdr:from>
    <xdr:to>
      <xdr:col>22</xdr:col>
      <xdr:colOff>165100</xdr:colOff>
      <xdr:row>35</xdr:row>
      <xdr:rowOff>167726</xdr:rowOff>
    </xdr:to>
    <xdr:sp macro="" textlink="">
      <xdr:nvSpPr>
        <xdr:cNvPr id="133" name="楕円 132"/>
        <xdr:cNvSpPr/>
      </xdr:nvSpPr>
      <xdr:spPr bwMode="auto">
        <a:xfrm>
          <a:off x="4254500" y="6676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177903</xdr:rowOff>
    </xdr:from>
    <xdr:ext cx="762000" cy="259045"/>
    <xdr:sp macro="" textlink="">
      <xdr:nvSpPr>
        <xdr:cNvPr id="134" name="テキスト ボックス 133"/>
        <xdr:cNvSpPr txBox="1"/>
      </xdr:nvSpPr>
      <xdr:spPr>
        <a:xfrm>
          <a:off x="3924300" y="644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117851</xdr:rowOff>
    </xdr:from>
    <xdr:to>
      <xdr:col>19</xdr:col>
      <xdr:colOff>38100</xdr:colOff>
      <xdr:row>35</xdr:row>
      <xdr:rowOff>219451</xdr:rowOff>
    </xdr:to>
    <xdr:sp macro="" textlink="">
      <xdr:nvSpPr>
        <xdr:cNvPr id="135" name="楕円 134"/>
        <xdr:cNvSpPr/>
      </xdr:nvSpPr>
      <xdr:spPr bwMode="auto">
        <a:xfrm>
          <a:off x="3556000" y="672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229628</xdr:rowOff>
    </xdr:from>
    <xdr:ext cx="762000" cy="259045"/>
    <xdr:sp macro="" textlink="">
      <xdr:nvSpPr>
        <xdr:cNvPr id="136" name="テキスト ボックス 135"/>
        <xdr:cNvSpPr txBox="1"/>
      </xdr:nvSpPr>
      <xdr:spPr>
        <a:xfrm>
          <a:off x="3225800" y="649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72878</xdr:rowOff>
    </xdr:from>
    <xdr:to>
      <xdr:col>15</xdr:col>
      <xdr:colOff>101600</xdr:colOff>
      <xdr:row>35</xdr:row>
      <xdr:rowOff>174478</xdr:rowOff>
    </xdr:to>
    <xdr:sp macro="" textlink="">
      <xdr:nvSpPr>
        <xdr:cNvPr id="137" name="楕円 136"/>
        <xdr:cNvSpPr/>
      </xdr:nvSpPr>
      <xdr:spPr bwMode="auto">
        <a:xfrm>
          <a:off x="2857500" y="66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184655</xdr:rowOff>
    </xdr:from>
    <xdr:ext cx="762000" cy="259045"/>
    <xdr:sp macro="" textlink="">
      <xdr:nvSpPr>
        <xdr:cNvPr id="138" name="テキスト ボックス 137"/>
        <xdr:cNvSpPr txBox="1"/>
      </xdr:nvSpPr>
      <xdr:spPr>
        <a:xfrm>
          <a:off x="2527300" y="64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
2,758
527.27
5,044,389
4,828,445
168,928
2,844,862
5,004,480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91763</xdr:rowOff>
    </xdr:from>
    <xdr:to>
      <xdr:col>24</xdr:col>
      <xdr:colOff>63500</xdr:colOff>
      <xdr:row>36</xdr:row>
      <xdr:rowOff>149335</xdr:rowOff>
    </xdr:to>
    <xdr:cxnSp macro="">
      <xdr:nvCxnSpPr>
        <xdr:cNvPr id="60" name="直線コネクタ 59"/>
        <xdr:cNvCxnSpPr/>
      </xdr:nvCxnSpPr>
      <xdr:spPr>
        <a:xfrm flipV="1">
          <a:off x="3797300" y="6263963"/>
          <a:ext cx="838200" cy="5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149335</xdr:rowOff>
    </xdr:from>
    <xdr:to>
      <xdr:col>19</xdr:col>
      <xdr:colOff>177800</xdr:colOff>
      <xdr:row>36</xdr:row>
      <xdr:rowOff>160105</xdr:rowOff>
    </xdr:to>
    <xdr:cxnSp macro="">
      <xdr:nvCxnSpPr>
        <xdr:cNvPr id="63" name="直線コネクタ 62"/>
        <xdr:cNvCxnSpPr/>
      </xdr:nvCxnSpPr>
      <xdr:spPr>
        <a:xfrm flipV="1">
          <a:off x="2908300" y="6321535"/>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160105</xdr:rowOff>
    </xdr:from>
    <xdr:to>
      <xdr:col>15</xdr:col>
      <xdr:colOff>50800</xdr:colOff>
      <xdr:row>36</xdr:row>
      <xdr:rowOff>160493</xdr:rowOff>
    </xdr:to>
    <xdr:cxnSp macro="">
      <xdr:nvCxnSpPr>
        <xdr:cNvPr id="66" name="直線コネクタ 65"/>
        <xdr:cNvCxnSpPr/>
      </xdr:nvCxnSpPr>
      <xdr:spPr>
        <a:xfrm flipV="1">
          <a:off x="2019300" y="6332305"/>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160493</xdr:rowOff>
    </xdr:from>
    <xdr:to>
      <xdr:col>10</xdr:col>
      <xdr:colOff>114300</xdr:colOff>
      <xdr:row>37</xdr:row>
      <xdr:rowOff>6537</xdr:rowOff>
    </xdr:to>
    <xdr:cxnSp macro="">
      <xdr:nvCxnSpPr>
        <xdr:cNvPr id="69" name="直線コネクタ 68"/>
        <xdr:cNvCxnSpPr/>
      </xdr:nvCxnSpPr>
      <xdr:spPr>
        <a:xfrm flipV="1">
          <a:off x="1130300" y="6332693"/>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40963</xdr:rowOff>
    </xdr:from>
    <xdr:to>
      <xdr:col>24</xdr:col>
      <xdr:colOff>114300</xdr:colOff>
      <xdr:row>36</xdr:row>
      <xdr:rowOff>142563</xdr:rowOff>
    </xdr:to>
    <xdr:sp macro="" textlink="">
      <xdr:nvSpPr>
        <xdr:cNvPr id="79" name="楕円 78"/>
        <xdr:cNvSpPr/>
      </xdr:nvSpPr>
      <xdr:spPr>
        <a:xfrm>
          <a:off x="4584700" y="62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63840</xdr:rowOff>
    </xdr:from>
    <xdr:ext cx="599010" cy="259045"/>
    <xdr:sp macro="" textlink="">
      <xdr:nvSpPr>
        <xdr:cNvPr id="80" name="人件費該当値テキスト"/>
        <xdr:cNvSpPr txBox="1"/>
      </xdr:nvSpPr>
      <xdr:spPr>
        <a:xfrm>
          <a:off x="4686300" y="606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98535</xdr:rowOff>
    </xdr:from>
    <xdr:to>
      <xdr:col>20</xdr:col>
      <xdr:colOff>38100</xdr:colOff>
      <xdr:row>37</xdr:row>
      <xdr:rowOff>28685</xdr:rowOff>
    </xdr:to>
    <xdr:sp macro="" textlink="">
      <xdr:nvSpPr>
        <xdr:cNvPr id="81" name="楕円 80"/>
        <xdr:cNvSpPr/>
      </xdr:nvSpPr>
      <xdr:spPr>
        <a:xfrm>
          <a:off x="3746500" y="627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45212</xdr:rowOff>
    </xdr:from>
    <xdr:ext cx="599010" cy="259045"/>
    <xdr:sp macro="" textlink="">
      <xdr:nvSpPr>
        <xdr:cNvPr id="82" name="テキスト ボックス 81"/>
        <xdr:cNvSpPr txBox="1"/>
      </xdr:nvSpPr>
      <xdr:spPr>
        <a:xfrm>
          <a:off x="3497795" y="60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109305</xdr:rowOff>
    </xdr:from>
    <xdr:to>
      <xdr:col>15</xdr:col>
      <xdr:colOff>101600</xdr:colOff>
      <xdr:row>37</xdr:row>
      <xdr:rowOff>39455</xdr:rowOff>
    </xdr:to>
    <xdr:sp macro="" textlink="">
      <xdr:nvSpPr>
        <xdr:cNvPr id="83" name="楕円 82"/>
        <xdr:cNvSpPr/>
      </xdr:nvSpPr>
      <xdr:spPr>
        <a:xfrm>
          <a:off x="2857500" y="62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55982</xdr:rowOff>
    </xdr:from>
    <xdr:ext cx="599010" cy="259045"/>
    <xdr:sp macro="" textlink="">
      <xdr:nvSpPr>
        <xdr:cNvPr id="84" name="テキスト ボックス 83"/>
        <xdr:cNvSpPr txBox="1"/>
      </xdr:nvSpPr>
      <xdr:spPr>
        <a:xfrm>
          <a:off x="2608795" y="605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109693</xdr:rowOff>
    </xdr:from>
    <xdr:to>
      <xdr:col>10</xdr:col>
      <xdr:colOff>165100</xdr:colOff>
      <xdr:row>37</xdr:row>
      <xdr:rowOff>39843</xdr:rowOff>
    </xdr:to>
    <xdr:sp macro="" textlink="">
      <xdr:nvSpPr>
        <xdr:cNvPr id="85" name="楕円 84"/>
        <xdr:cNvSpPr/>
      </xdr:nvSpPr>
      <xdr:spPr>
        <a:xfrm>
          <a:off x="1968500" y="62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56370</xdr:rowOff>
    </xdr:from>
    <xdr:ext cx="599010" cy="259045"/>
    <xdr:sp macro="" textlink="">
      <xdr:nvSpPr>
        <xdr:cNvPr id="86" name="テキスト ボックス 85"/>
        <xdr:cNvSpPr txBox="1"/>
      </xdr:nvSpPr>
      <xdr:spPr>
        <a:xfrm>
          <a:off x="1719795" y="605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127187</xdr:rowOff>
    </xdr:from>
    <xdr:to>
      <xdr:col>6</xdr:col>
      <xdr:colOff>38100</xdr:colOff>
      <xdr:row>37</xdr:row>
      <xdr:rowOff>57337</xdr:rowOff>
    </xdr:to>
    <xdr:sp macro="" textlink="">
      <xdr:nvSpPr>
        <xdr:cNvPr id="87" name="楕円 86"/>
        <xdr:cNvSpPr/>
      </xdr:nvSpPr>
      <xdr:spPr>
        <a:xfrm>
          <a:off x="1079500" y="62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73864</xdr:rowOff>
    </xdr:from>
    <xdr:ext cx="599010" cy="259045"/>
    <xdr:sp macro="" textlink="">
      <xdr:nvSpPr>
        <xdr:cNvPr id="88" name="テキスト ボックス 87"/>
        <xdr:cNvSpPr txBox="1"/>
      </xdr:nvSpPr>
      <xdr:spPr>
        <a:xfrm>
          <a:off x="830795" y="607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75393</xdr:rowOff>
    </xdr:from>
    <xdr:to>
      <xdr:col>24</xdr:col>
      <xdr:colOff>63500</xdr:colOff>
      <xdr:row>56</xdr:row>
      <xdr:rowOff>76953</xdr:rowOff>
    </xdr:to>
    <xdr:cxnSp macro="">
      <xdr:nvCxnSpPr>
        <xdr:cNvPr id="117" name="直線コネクタ 116"/>
        <xdr:cNvCxnSpPr/>
      </xdr:nvCxnSpPr>
      <xdr:spPr>
        <a:xfrm>
          <a:off x="3797300" y="9676593"/>
          <a:ext cx="8382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75393</xdr:rowOff>
    </xdr:from>
    <xdr:to>
      <xdr:col>19</xdr:col>
      <xdr:colOff>177800</xdr:colOff>
      <xdr:row>56</xdr:row>
      <xdr:rowOff>89669</xdr:rowOff>
    </xdr:to>
    <xdr:cxnSp macro="">
      <xdr:nvCxnSpPr>
        <xdr:cNvPr id="120" name="直線コネクタ 119"/>
        <xdr:cNvCxnSpPr/>
      </xdr:nvCxnSpPr>
      <xdr:spPr>
        <a:xfrm flipV="1">
          <a:off x="2908300" y="9676593"/>
          <a:ext cx="8890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89669</xdr:rowOff>
    </xdr:from>
    <xdr:to>
      <xdr:col>15</xdr:col>
      <xdr:colOff>50800</xdr:colOff>
      <xdr:row>56</xdr:row>
      <xdr:rowOff>95910</xdr:rowOff>
    </xdr:to>
    <xdr:cxnSp macro="">
      <xdr:nvCxnSpPr>
        <xdr:cNvPr id="123" name="直線コネクタ 122"/>
        <xdr:cNvCxnSpPr/>
      </xdr:nvCxnSpPr>
      <xdr:spPr>
        <a:xfrm flipV="1">
          <a:off x="2019300" y="9690869"/>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95910</xdr:rowOff>
    </xdr:from>
    <xdr:to>
      <xdr:col>10</xdr:col>
      <xdr:colOff>114300</xdr:colOff>
      <xdr:row>56</xdr:row>
      <xdr:rowOff>96458</xdr:rowOff>
    </xdr:to>
    <xdr:cxnSp macro="">
      <xdr:nvCxnSpPr>
        <xdr:cNvPr id="126" name="直線コネクタ 125"/>
        <xdr:cNvCxnSpPr/>
      </xdr:nvCxnSpPr>
      <xdr:spPr>
        <a:xfrm flipV="1">
          <a:off x="1130300" y="9697110"/>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26153</xdr:rowOff>
    </xdr:from>
    <xdr:to>
      <xdr:col>24</xdr:col>
      <xdr:colOff>114300</xdr:colOff>
      <xdr:row>56</xdr:row>
      <xdr:rowOff>127753</xdr:rowOff>
    </xdr:to>
    <xdr:sp macro="" textlink="">
      <xdr:nvSpPr>
        <xdr:cNvPr id="136" name="楕円 135"/>
        <xdr:cNvSpPr/>
      </xdr:nvSpPr>
      <xdr:spPr>
        <a:xfrm>
          <a:off x="4584700" y="96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49030</xdr:rowOff>
    </xdr:from>
    <xdr:ext cx="599010" cy="259045"/>
    <xdr:sp macro="" textlink="">
      <xdr:nvSpPr>
        <xdr:cNvPr id="137" name="物件費該当値テキスト"/>
        <xdr:cNvSpPr txBox="1"/>
      </xdr:nvSpPr>
      <xdr:spPr>
        <a:xfrm>
          <a:off x="4686300" y="947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24593</xdr:rowOff>
    </xdr:from>
    <xdr:to>
      <xdr:col>20</xdr:col>
      <xdr:colOff>38100</xdr:colOff>
      <xdr:row>56</xdr:row>
      <xdr:rowOff>126193</xdr:rowOff>
    </xdr:to>
    <xdr:sp macro="" textlink="">
      <xdr:nvSpPr>
        <xdr:cNvPr id="138" name="楕円 137"/>
        <xdr:cNvSpPr/>
      </xdr:nvSpPr>
      <xdr:spPr>
        <a:xfrm>
          <a:off x="3746500" y="96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142720</xdr:rowOff>
    </xdr:from>
    <xdr:ext cx="599010" cy="259045"/>
    <xdr:sp macro="" textlink="">
      <xdr:nvSpPr>
        <xdr:cNvPr id="139" name="テキスト ボックス 138"/>
        <xdr:cNvSpPr txBox="1"/>
      </xdr:nvSpPr>
      <xdr:spPr>
        <a:xfrm>
          <a:off x="3497795" y="94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38869</xdr:rowOff>
    </xdr:from>
    <xdr:to>
      <xdr:col>15</xdr:col>
      <xdr:colOff>101600</xdr:colOff>
      <xdr:row>56</xdr:row>
      <xdr:rowOff>140469</xdr:rowOff>
    </xdr:to>
    <xdr:sp macro="" textlink="">
      <xdr:nvSpPr>
        <xdr:cNvPr id="140" name="楕円 139"/>
        <xdr:cNvSpPr/>
      </xdr:nvSpPr>
      <xdr:spPr>
        <a:xfrm>
          <a:off x="2857500" y="96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156996</xdr:rowOff>
    </xdr:from>
    <xdr:ext cx="599010" cy="259045"/>
    <xdr:sp macro="" textlink="">
      <xdr:nvSpPr>
        <xdr:cNvPr id="141" name="テキスト ボックス 140"/>
        <xdr:cNvSpPr txBox="1"/>
      </xdr:nvSpPr>
      <xdr:spPr>
        <a:xfrm>
          <a:off x="2608795" y="94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45110</xdr:rowOff>
    </xdr:from>
    <xdr:to>
      <xdr:col>10</xdr:col>
      <xdr:colOff>165100</xdr:colOff>
      <xdr:row>56</xdr:row>
      <xdr:rowOff>146710</xdr:rowOff>
    </xdr:to>
    <xdr:sp macro="" textlink="">
      <xdr:nvSpPr>
        <xdr:cNvPr id="142" name="楕円 141"/>
        <xdr:cNvSpPr/>
      </xdr:nvSpPr>
      <xdr:spPr>
        <a:xfrm>
          <a:off x="1968500" y="96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163237</xdr:rowOff>
    </xdr:from>
    <xdr:ext cx="599010" cy="259045"/>
    <xdr:sp macro="" textlink="">
      <xdr:nvSpPr>
        <xdr:cNvPr id="143" name="テキスト ボックス 142"/>
        <xdr:cNvSpPr txBox="1"/>
      </xdr:nvSpPr>
      <xdr:spPr>
        <a:xfrm>
          <a:off x="1719795" y="942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45658</xdr:rowOff>
    </xdr:from>
    <xdr:to>
      <xdr:col>6</xdr:col>
      <xdr:colOff>38100</xdr:colOff>
      <xdr:row>56</xdr:row>
      <xdr:rowOff>147258</xdr:rowOff>
    </xdr:to>
    <xdr:sp macro="" textlink="">
      <xdr:nvSpPr>
        <xdr:cNvPr id="144" name="楕円 143"/>
        <xdr:cNvSpPr/>
      </xdr:nvSpPr>
      <xdr:spPr>
        <a:xfrm>
          <a:off x="1079500" y="96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163785</xdr:rowOff>
    </xdr:from>
    <xdr:ext cx="599010" cy="259045"/>
    <xdr:sp macro="" textlink="">
      <xdr:nvSpPr>
        <xdr:cNvPr id="145" name="テキスト ボックス 144"/>
        <xdr:cNvSpPr txBox="1"/>
      </xdr:nvSpPr>
      <xdr:spPr>
        <a:xfrm>
          <a:off x="830795" y="94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49526</xdr:rowOff>
    </xdr:from>
    <xdr:to>
      <xdr:col>24</xdr:col>
      <xdr:colOff>63500</xdr:colOff>
      <xdr:row>78</xdr:row>
      <xdr:rowOff>60277</xdr:rowOff>
    </xdr:to>
    <xdr:cxnSp macro="">
      <xdr:nvCxnSpPr>
        <xdr:cNvPr id="174" name="直線コネクタ 173"/>
        <xdr:cNvCxnSpPr/>
      </xdr:nvCxnSpPr>
      <xdr:spPr>
        <a:xfrm>
          <a:off x="3797300" y="13422626"/>
          <a:ext cx="838200" cy="1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49526</xdr:rowOff>
    </xdr:from>
    <xdr:to>
      <xdr:col>19</xdr:col>
      <xdr:colOff>177800</xdr:colOff>
      <xdr:row>78</xdr:row>
      <xdr:rowOff>65070</xdr:rowOff>
    </xdr:to>
    <xdr:cxnSp macro="">
      <xdr:nvCxnSpPr>
        <xdr:cNvPr id="177" name="直線コネクタ 176"/>
        <xdr:cNvCxnSpPr/>
      </xdr:nvCxnSpPr>
      <xdr:spPr>
        <a:xfrm flipV="1">
          <a:off x="2908300" y="1342262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65070</xdr:rowOff>
    </xdr:from>
    <xdr:to>
      <xdr:col>15</xdr:col>
      <xdr:colOff>50800</xdr:colOff>
      <xdr:row>78</xdr:row>
      <xdr:rowOff>72758</xdr:rowOff>
    </xdr:to>
    <xdr:cxnSp macro="">
      <xdr:nvCxnSpPr>
        <xdr:cNvPr id="180" name="直線コネクタ 179"/>
        <xdr:cNvCxnSpPr/>
      </xdr:nvCxnSpPr>
      <xdr:spPr>
        <a:xfrm flipV="1">
          <a:off x="2019300" y="13438170"/>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71974</xdr:rowOff>
    </xdr:from>
    <xdr:to>
      <xdr:col>10</xdr:col>
      <xdr:colOff>114300</xdr:colOff>
      <xdr:row>78</xdr:row>
      <xdr:rowOff>72758</xdr:rowOff>
    </xdr:to>
    <xdr:cxnSp macro="">
      <xdr:nvCxnSpPr>
        <xdr:cNvPr id="183" name="直線コネクタ 182"/>
        <xdr:cNvCxnSpPr/>
      </xdr:nvCxnSpPr>
      <xdr:spPr>
        <a:xfrm>
          <a:off x="1130300" y="13445074"/>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9477</xdr:rowOff>
    </xdr:from>
    <xdr:to>
      <xdr:col>24</xdr:col>
      <xdr:colOff>114300</xdr:colOff>
      <xdr:row>78</xdr:row>
      <xdr:rowOff>111077</xdr:rowOff>
    </xdr:to>
    <xdr:sp macro="" textlink="">
      <xdr:nvSpPr>
        <xdr:cNvPr id="193" name="楕円 192"/>
        <xdr:cNvSpPr/>
      </xdr:nvSpPr>
      <xdr:spPr>
        <a:xfrm>
          <a:off x="4584700" y="133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32354</xdr:rowOff>
    </xdr:from>
    <xdr:ext cx="534377" cy="259045"/>
    <xdr:sp macro="" textlink="">
      <xdr:nvSpPr>
        <xdr:cNvPr id="194" name="維持補修費該当値テキスト"/>
        <xdr:cNvSpPr txBox="1"/>
      </xdr:nvSpPr>
      <xdr:spPr>
        <a:xfrm>
          <a:off x="4686300" y="132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170176</xdr:rowOff>
    </xdr:from>
    <xdr:to>
      <xdr:col>20</xdr:col>
      <xdr:colOff>38100</xdr:colOff>
      <xdr:row>78</xdr:row>
      <xdr:rowOff>100326</xdr:rowOff>
    </xdr:to>
    <xdr:sp macro="" textlink="">
      <xdr:nvSpPr>
        <xdr:cNvPr id="195" name="楕円 194"/>
        <xdr:cNvSpPr/>
      </xdr:nvSpPr>
      <xdr:spPr>
        <a:xfrm>
          <a:off x="3746500" y="133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116853</xdr:rowOff>
    </xdr:from>
    <xdr:ext cx="534377" cy="259045"/>
    <xdr:sp macro="" textlink="">
      <xdr:nvSpPr>
        <xdr:cNvPr id="196" name="テキスト ボックス 195"/>
        <xdr:cNvSpPr txBox="1"/>
      </xdr:nvSpPr>
      <xdr:spPr>
        <a:xfrm>
          <a:off x="3530111" y="1314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14270</xdr:rowOff>
    </xdr:from>
    <xdr:to>
      <xdr:col>15</xdr:col>
      <xdr:colOff>101600</xdr:colOff>
      <xdr:row>78</xdr:row>
      <xdr:rowOff>115870</xdr:rowOff>
    </xdr:to>
    <xdr:sp macro="" textlink="">
      <xdr:nvSpPr>
        <xdr:cNvPr id="197" name="楕円 196"/>
        <xdr:cNvSpPr/>
      </xdr:nvSpPr>
      <xdr:spPr>
        <a:xfrm>
          <a:off x="2857500" y="133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132397</xdr:rowOff>
    </xdr:from>
    <xdr:ext cx="534377" cy="259045"/>
    <xdr:sp macro="" textlink="">
      <xdr:nvSpPr>
        <xdr:cNvPr id="198" name="テキスト ボックス 197"/>
        <xdr:cNvSpPr txBox="1"/>
      </xdr:nvSpPr>
      <xdr:spPr>
        <a:xfrm>
          <a:off x="2641111" y="131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21958</xdr:rowOff>
    </xdr:from>
    <xdr:to>
      <xdr:col>10</xdr:col>
      <xdr:colOff>165100</xdr:colOff>
      <xdr:row>78</xdr:row>
      <xdr:rowOff>123558</xdr:rowOff>
    </xdr:to>
    <xdr:sp macro="" textlink="">
      <xdr:nvSpPr>
        <xdr:cNvPr id="199" name="楕円 198"/>
        <xdr:cNvSpPr/>
      </xdr:nvSpPr>
      <xdr:spPr>
        <a:xfrm>
          <a:off x="1968500" y="133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140085</xdr:rowOff>
    </xdr:from>
    <xdr:ext cx="534377" cy="259045"/>
    <xdr:sp macro="" textlink="">
      <xdr:nvSpPr>
        <xdr:cNvPr id="200" name="テキスト ボックス 199"/>
        <xdr:cNvSpPr txBox="1"/>
      </xdr:nvSpPr>
      <xdr:spPr>
        <a:xfrm>
          <a:off x="1752111" y="13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21174</xdr:rowOff>
    </xdr:from>
    <xdr:to>
      <xdr:col>6</xdr:col>
      <xdr:colOff>38100</xdr:colOff>
      <xdr:row>78</xdr:row>
      <xdr:rowOff>122774</xdr:rowOff>
    </xdr:to>
    <xdr:sp macro="" textlink="">
      <xdr:nvSpPr>
        <xdr:cNvPr id="201" name="楕円 200"/>
        <xdr:cNvSpPr/>
      </xdr:nvSpPr>
      <xdr:spPr>
        <a:xfrm>
          <a:off x="1079500" y="133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139301</xdr:rowOff>
    </xdr:from>
    <xdr:ext cx="534377" cy="259045"/>
    <xdr:sp macro="" textlink="">
      <xdr:nvSpPr>
        <xdr:cNvPr id="202" name="テキスト ボックス 201"/>
        <xdr:cNvSpPr txBox="1"/>
      </xdr:nvSpPr>
      <xdr:spPr>
        <a:xfrm>
          <a:off x="863111" y="1316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125406</xdr:rowOff>
    </xdr:from>
    <xdr:to>
      <xdr:col>24</xdr:col>
      <xdr:colOff>63500</xdr:colOff>
      <xdr:row>91</xdr:row>
      <xdr:rowOff>16811</xdr:rowOff>
    </xdr:to>
    <xdr:cxnSp macro="">
      <xdr:nvCxnSpPr>
        <xdr:cNvPr id="233" name="直線コネクタ 232"/>
        <xdr:cNvCxnSpPr/>
      </xdr:nvCxnSpPr>
      <xdr:spPr>
        <a:xfrm flipV="1">
          <a:off x="3797300" y="15555906"/>
          <a:ext cx="838200" cy="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16811</xdr:rowOff>
    </xdr:from>
    <xdr:to>
      <xdr:col>19</xdr:col>
      <xdr:colOff>177800</xdr:colOff>
      <xdr:row>91</xdr:row>
      <xdr:rowOff>65318</xdr:rowOff>
    </xdr:to>
    <xdr:cxnSp macro="">
      <xdr:nvCxnSpPr>
        <xdr:cNvPr id="236" name="直線コネクタ 235"/>
        <xdr:cNvCxnSpPr/>
      </xdr:nvCxnSpPr>
      <xdr:spPr>
        <a:xfrm flipV="1">
          <a:off x="2908300" y="15618761"/>
          <a:ext cx="889000" cy="4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47192</xdr:rowOff>
    </xdr:from>
    <xdr:to>
      <xdr:col>15</xdr:col>
      <xdr:colOff>50800</xdr:colOff>
      <xdr:row>91</xdr:row>
      <xdr:rowOff>65318</xdr:rowOff>
    </xdr:to>
    <xdr:cxnSp macro="">
      <xdr:nvCxnSpPr>
        <xdr:cNvPr id="239" name="直線コネクタ 238"/>
        <xdr:cNvCxnSpPr/>
      </xdr:nvCxnSpPr>
      <xdr:spPr>
        <a:xfrm>
          <a:off x="2019300" y="15649142"/>
          <a:ext cx="889000" cy="1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47192</xdr:rowOff>
    </xdr:from>
    <xdr:to>
      <xdr:col>10</xdr:col>
      <xdr:colOff>114300</xdr:colOff>
      <xdr:row>92</xdr:row>
      <xdr:rowOff>19467</xdr:rowOff>
    </xdr:to>
    <xdr:cxnSp macro="">
      <xdr:nvCxnSpPr>
        <xdr:cNvPr id="242" name="直線コネクタ 241"/>
        <xdr:cNvCxnSpPr/>
      </xdr:nvCxnSpPr>
      <xdr:spPr>
        <a:xfrm flipV="1">
          <a:off x="1130300" y="15649142"/>
          <a:ext cx="889000" cy="14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74606</xdr:rowOff>
    </xdr:from>
    <xdr:to>
      <xdr:col>24</xdr:col>
      <xdr:colOff>114300</xdr:colOff>
      <xdr:row>91</xdr:row>
      <xdr:rowOff>4756</xdr:rowOff>
    </xdr:to>
    <xdr:sp macro="" textlink="">
      <xdr:nvSpPr>
        <xdr:cNvPr id="252" name="楕円 251"/>
        <xdr:cNvSpPr/>
      </xdr:nvSpPr>
      <xdr:spPr>
        <a:xfrm>
          <a:off x="4584700" y="155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97483</xdr:rowOff>
    </xdr:from>
    <xdr:ext cx="599010" cy="259045"/>
    <xdr:sp macro="" textlink="">
      <xdr:nvSpPr>
        <xdr:cNvPr id="253" name="扶助費該当値テキスト"/>
        <xdr:cNvSpPr txBox="1"/>
      </xdr:nvSpPr>
      <xdr:spPr>
        <a:xfrm>
          <a:off x="4686300" y="1535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137461</xdr:rowOff>
    </xdr:from>
    <xdr:to>
      <xdr:col>20</xdr:col>
      <xdr:colOff>38100</xdr:colOff>
      <xdr:row>91</xdr:row>
      <xdr:rowOff>67611</xdr:rowOff>
    </xdr:to>
    <xdr:sp macro="" textlink="">
      <xdr:nvSpPr>
        <xdr:cNvPr id="254" name="楕円 253"/>
        <xdr:cNvSpPr/>
      </xdr:nvSpPr>
      <xdr:spPr>
        <a:xfrm>
          <a:off x="3746500" y="155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84138</xdr:rowOff>
    </xdr:from>
    <xdr:ext cx="599010" cy="259045"/>
    <xdr:sp macro="" textlink="">
      <xdr:nvSpPr>
        <xdr:cNvPr id="255" name="テキスト ボックス 254"/>
        <xdr:cNvSpPr txBox="1"/>
      </xdr:nvSpPr>
      <xdr:spPr>
        <a:xfrm>
          <a:off x="3497795" y="1534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14518</xdr:rowOff>
    </xdr:from>
    <xdr:to>
      <xdr:col>15</xdr:col>
      <xdr:colOff>101600</xdr:colOff>
      <xdr:row>91</xdr:row>
      <xdr:rowOff>116118</xdr:rowOff>
    </xdr:to>
    <xdr:sp macro="" textlink="">
      <xdr:nvSpPr>
        <xdr:cNvPr id="256" name="楕円 255"/>
        <xdr:cNvSpPr/>
      </xdr:nvSpPr>
      <xdr:spPr>
        <a:xfrm>
          <a:off x="2857500" y="1561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132645</xdr:rowOff>
    </xdr:from>
    <xdr:ext cx="599010" cy="259045"/>
    <xdr:sp macro="" textlink="">
      <xdr:nvSpPr>
        <xdr:cNvPr id="257" name="テキスト ボックス 256"/>
        <xdr:cNvSpPr txBox="1"/>
      </xdr:nvSpPr>
      <xdr:spPr>
        <a:xfrm>
          <a:off x="2608795" y="1539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167842</xdr:rowOff>
    </xdr:from>
    <xdr:to>
      <xdr:col>10</xdr:col>
      <xdr:colOff>165100</xdr:colOff>
      <xdr:row>91</xdr:row>
      <xdr:rowOff>97992</xdr:rowOff>
    </xdr:to>
    <xdr:sp macro="" textlink="">
      <xdr:nvSpPr>
        <xdr:cNvPr id="258" name="楕円 257"/>
        <xdr:cNvSpPr/>
      </xdr:nvSpPr>
      <xdr:spPr>
        <a:xfrm>
          <a:off x="1968500" y="155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114519</xdr:rowOff>
    </xdr:from>
    <xdr:ext cx="599010" cy="259045"/>
    <xdr:sp macro="" textlink="">
      <xdr:nvSpPr>
        <xdr:cNvPr id="259" name="テキスト ボックス 258"/>
        <xdr:cNvSpPr txBox="1"/>
      </xdr:nvSpPr>
      <xdr:spPr>
        <a:xfrm>
          <a:off x="1719795" y="1537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140117</xdr:rowOff>
    </xdr:from>
    <xdr:to>
      <xdr:col>6</xdr:col>
      <xdr:colOff>38100</xdr:colOff>
      <xdr:row>92</xdr:row>
      <xdr:rowOff>70267</xdr:rowOff>
    </xdr:to>
    <xdr:sp macro="" textlink="">
      <xdr:nvSpPr>
        <xdr:cNvPr id="260" name="楕円 259"/>
        <xdr:cNvSpPr/>
      </xdr:nvSpPr>
      <xdr:spPr>
        <a:xfrm>
          <a:off x="1079500" y="1574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86794</xdr:rowOff>
    </xdr:from>
    <xdr:ext cx="599010" cy="259045"/>
    <xdr:sp macro="" textlink="">
      <xdr:nvSpPr>
        <xdr:cNvPr id="261" name="テキスト ボックス 260"/>
        <xdr:cNvSpPr txBox="1"/>
      </xdr:nvSpPr>
      <xdr:spPr>
        <a:xfrm>
          <a:off x="830795" y="1551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36802</xdr:rowOff>
    </xdr:from>
    <xdr:to>
      <xdr:col>55</xdr:col>
      <xdr:colOff>0</xdr:colOff>
      <xdr:row>38</xdr:row>
      <xdr:rowOff>74318</xdr:rowOff>
    </xdr:to>
    <xdr:cxnSp macro="">
      <xdr:nvCxnSpPr>
        <xdr:cNvPr id="289" name="直線コネクタ 288"/>
        <xdr:cNvCxnSpPr/>
      </xdr:nvCxnSpPr>
      <xdr:spPr>
        <a:xfrm flipV="1">
          <a:off x="9639300" y="6380452"/>
          <a:ext cx="838200" cy="2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141182</xdr:rowOff>
    </xdr:from>
    <xdr:ext cx="599010" cy="259045"/>
    <xdr:sp macro="" textlink="">
      <xdr:nvSpPr>
        <xdr:cNvPr id="290" name="補助費等平均値テキスト"/>
        <xdr:cNvSpPr txBox="1"/>
      </xdr:nvSpPr>
      <xdr:spPr>
        <a:xfrm>
          <a:off x="10528300" y="6141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74318</xdr:rowOff>
    </xdr:from>
    <xdr:to>
      <xdr:col>50</xdr:col>
      <xdr:colOff>114300</xdr:colOff>
      <xdr:row>39</xdr:row>
      <xdr:rowOff>6545</xdr:rowOff>
    </xdr:to>
    <xdr:cxnSp macro="">
      <xdr:nvCxnSpPr>
        <xdr:cNvPr id="292" name="直線コネクタ 291"/>
        <xdr:cNvCxnSpPr/>
      </xdr:nvCxnSpPr>
      <xdr:spPr>
        <a:xfrm flipV="1">
          <a:off x="8750300" y="6589418"/>
          <a:ext cx="889000" cy="10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6545</xdr:rowOff>
    </xdr:from>
    <xdr:to>
      <xdr:col>45</xdr:col>
      <xdr:colOff>177800</xdr:colOff>
      <xdr:row>39</xdr:row>
      <xdr:rowOff>37893</xdr:rowOff>
    </xdr:to>
    <xdr:cxnSp macro="">
      <xdr:nvCxnSpPr>
        <xdr:cNvPr id="295" name="直線コネクタ 294"/>
        <xdr:cNvCxnSpPr/>
      </xdr:nvCxnSpPr>
      <xdr:spPr>
        <a:xfrm flipV="1">
          <a:off x="7861300" y="6693095"/>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60963</xdr:rowOff>
    </xdr:from>
    <xdr:ext cx="599010" cy="259045"/>
    <xdr:sp macro="" textlink="">
      <xdr:nvSpPr>
        <xdr:cNvPr id="297" name="テキスト ボックス 296"/>
        <xdr:cNvSpPr txBox="1"/>
      </xdr:nvSpPr>
      <xdr:spPr>
        <a:xfrm>
          <a:off x="8450795" y="640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37676</xdr:rowOff>
    </xdr:from>
    <xdr:to>
      <xdr:col>41</xdr:col>
      <xdr:colOff>50800</xdr:colOff>
      <xdr:row>39</xdr:row>
      <xdr:rowOff>37893</xdr:rowOff>
    </xdr:to>
    <xdr:cxnSp macro="">
      <xdr:nvCxnSpPr>
        <xdr:cNvPr id="298" name="直線コネクタ 297"/>
        <xdr:cNvCxnSpPr/>
      </xdr:nvCxnSpPr>
      <xdr:spPr>
        <a:xfrm>
          <a:off x="6972300" y="672422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157452</xdr:rowOff>
    </xdr:from>
    <xdr:to>
      <xdr:col>55</xdr:col>
      <xdr:colOff>50800</xdr:colOff>
      <xdr:row>37</xdr:row>
      <xdr:rowOff>87602</xdr:rowOff>
    </xdr:to>
    <xdr:sp macro="" textlink="">
      <xdr:nvSpPr>
        <xdr:cNvPr id="308" name="楕円 307"/>
        <xdr:cNvSpPr/>
      </xdr:nvSpPr>
      <xdr:spPr>
        <a:xfrm>
          <a:off x="10426700" y="632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135879</xdr:rowOff>
    </xdr:from>
    <xdr:ext cx="599010" cy="259045"/>
    <xdr:sp macro="" textlink="">
      <xdr:nvSpPr>
        <xdr:cNvPr id="309" name="補助費等該当値テキスト"/>
        <xdr:cNvSpPr txBox="1"/>
      </xdr:nvSpPr>
      <xdr:spPr>
        <a:xfrm>
          <a:off x="10528300" y="630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23518</xdr:rowOff>
    </xdr:from>
    <xdr:to>
      <xdr:col>50</xdr:col>
      <xdr:colOff>165100</xdr:colOff>
      <xdr:row>38</xdr:row>
      <xdr:rowOff>125118</xdr:rowOff>
    </xdr:to>
    <xdr:sp macro="" textlink="">
      <xdr:nvSpPr>
        <xdr:cNvPr id="310" name="楕円 309"/>
        <xdr:cNvSpPr/>
      </xdr:nvSpPr>
      <xdr:spPr>
        <a:xfrm>
          <a:off x="9588500" y="653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141645</xdr:rowOff>
    </xdr:from>
    <xdr:ext cx="599010" cy="259045"/>
    <xdr:sp macro="" textlink="">
      <xdr:nvSpPr>
        <xdr:cNvPr id="311" name="テキスト ボックス 310"/>
        <xdr:cNvSpPr txBox="1"/>
      </xdr:nvSpPr>
      <xdr:spPr>
        <a:xfrm>
          <a:off x="9339795" y="631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127195</xdr:rowOff>
    </xdr:from>
    <xdr:to>
      <xdr:col>46</xdr:col>
      <xdr:colOff>38100</xdr:colOff>
      <xdr:row>39</xdr:row>
      <xdr:rowOff>57345</xdr:rowOff>
    </xdr:to>
    <xdr:sp macro="" textlink="">
      <xdr:nvSpPr>
        <xdr:cNvPr id="312" name="楕円 311"/>
        <xdr:cNvSpPr/>
      </xdr:nvSpPr>
      <xdr:spPr>
        <a:xfrm>
          <a:off x="8699500" y="6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48472</xdr:rowOff>
    </xdr:from>
    <xdr:ext cx="599010" cy="259045"/>
    <xdr:sp macro="" textlink="">
      <xdr:nvSpPr>
        <xdr:cNvPr id="313" name="テキスト ボックス 312"/>
        <xdr:cNvSpPr txBox="1"/>
      </xdr:nvSpPr>
      <xdr:spPr>
        <a:xfrm>
          <a:off x="8450795" y="673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158543</xdr:rowOff>
    </xdr:from>
    <xdr:to>
      <xdr:col>41</xdr:col>
      <xdr:colOff>101600</xdr:colOff>
      <xdr:row>39</xdr:row>
      <xdr:rowOff>88693</xdr:rowOff>
    </xdr:to>
    <xdr:sp macro="" textlink="">
      <xdr:nvSpPr>
        <xdr:cNvPr id="314" name="楕円 313"/>
        <xdr:cNvSpPr/>
      </xdr:nvSpPr>
      <xdr:spPr>
        <a:xfrm>
          <a:off x="7810500" y="66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79820</xdr:rowOff>
    </xdr:from>
    <xdr:ext cx="599010" cy="259045"/>
    <xdr:sp macro="" textlink="">
      <xdr:nvSpPr>
        <xdr:cNvPr id="315" name="テキスト ボックス 314"/>
        <xdr:cNvSpPr txBox="1"/>
      </xdr:nvSpPr>
      <xdr:spPr>
        <a:xfrm>
          <a:off x="7561795" y="676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158326</xdr:rowOff>
    </xdr:from>
    <xdr:to>
      <xdr:col>36</xdr:col>
      <xdr:colOff>165100</xdr:colOff>
      <xdr:row>39</xdr:row>
      <xdr:rowOff>88476</xdr:rowOff>
    </xdr:to>
    <xdr:sp macro="" textlink="">
      <xdr:nvSpPr>
        <xdr:cNvPr id="316" name="楕円 315"/>
        <xdr:cNvSpPr/>
      </xdr:nvSpPr>
      <xdr:spPr>
        <a:xfrm>
          <a:off x="6921500" y="667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79603</xdr:rowOff>
    </xdr:from>
    <xdr:ext cx="599010" cy="259045"/>
    <xdr:sp macro="" textlink="">
      <xdr:nvSpPr>
        <xdr:cNvPr id="317" name="テキスト ボックス 316"/>
        <xdr:cNvSpPr txBox="1"/>
      </xdr:nvSpPr>
      <xdr:spPr>
        <a:xfrm>
          <a:off x="6672795" y="676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79202</xdr:rowOff>
    </xdr:from>
    <xdr:to>
      <xdr:col>55</xdr:col>
      <xdr:colOff>0</xdr:colOff>
      <xdr:row>58</xdr:row>
      <xdr:rowOff>112040</xdr:rowOff>
    </xdr:to>
    <xdr:cxnSp macro="">
      <xdr:nvCxnSpPr>
        <xdr:cNvPr id="346" name="直線コネクタ 345"/>
        <xdr:cNvCxnSpPr/>
      </xdr:nvCxnSpPr>
      <xdr:spPr>
        <a:xfrm flipV="1">
          <a:off x="9639300" y="10023302"/>
          <a:ext cx="83820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75169</xdr:rowOff>
    </xdr:from>
    <xdr:to>
      <xdr:col>50</xdr:col>
      <xdr:colOff>114300</xdr:colOff>
      <xdr:row>58</xdr:row>
      <xdr:rowOff>112040</xdr:rowOff>
    </xdr:to>
    <xdr:cxnSp macro="">
      <xdr:nvCxnSpPr>
        <xdr:cNvPr id="349" name="直線コネクタ 348"/>
        <xdr:cNvCxnSpPr/>
      </xdr:nvCxnSpPr>
      <xdr:spPr>
        <a:xfrm>
          <a:off x="8750300" y="10019269"/>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75169</xdr:rowOff>
    </xdr:from>
    <xdr:to>
      <xdr:col>45</xdr:col>
      <xdr:colOff>177800</xdr:colOff>
      <xdr:row>58</xdr:row>
      <xdr:rowOff>106714</xdr:rowOff>
    </xdr:to>
    <xdr:cxnSp macro="">
      <xdr:nvCxnSpPr>
        <xdr:cNvPr id="352" name="直線コネクタ 351"/>
        <xdr:cNvCxnSpPr/>
      </xdr:nvCxnSpPr>
      <xdr:spPr>
        <a:xfrm flipV="1">
          <a:off x="7861300" y="10019269"/>
          <a:ext cx="889000" cy="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152895</xdr:rowOff>
    </xdr:from>
    <xdr:to>
      <xdr:col>41</xdr:col>
      <xdr:colOff>50800</xdr:colOff>
      <xdr:row>58</xdr:row>
      <xdr:rowOff>106714</xdr:rowOff>
    </xdr:to>
    <xdr:cxnSp macro="">
      <xdr:nvCxnSpPr>
        <xdr:cNvPr id="355" name="直線コネクタ 354"/>
        <xdr:cNvCxnSpPr/>
      </xdr:nvCxnSpPr>
      <xdr:spPr>
        <a:xfrm>
          <a:off x="6972300" y="9925545"/>
          <a:ext cx="889000" cy="12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28402</xdr:rowOff>
    </xdr:from>
    <xdr:to>
      <xdr:col>55</xdr:col>
      <xdr:colOff>50800</xdr:colOff>
      <xdr:row>58</xdr:row>
      <xdr:rowOff>130002</xdr:rowOff>
    </xdr:to>
    <xdr:sp macro="" textlink="">
      <xdr:nvSpPr>
        <xdr:cNvPr id="365" name="楕円 364"/>
        <xdr:cNvSpPr/>
      </xdr:nvSpPr>
      <xdr:spPr>
        <a:xfrm>
          <a:off x="10426700" y="99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159229</xdr:rowOff>
    </xdr:from>
    <xdr:ext cx="599010" cy="259045"/>
    <xdr:sp macro="" textlink="">
      <xdr:nvSpPr>
        <xdr:cNvPr id="366" name="普通建設事業費該当値テキスト"/>
        <xdr:cNvSpPr txBox="1"/>
      </xdr:nvSpPr>
      <xdr:spPr>
        <a:xfrm>
          <a:off x="10528300" y="97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61240</xdr:rowOff>
    </xdr:from>
    <xdr:to>
      <xdr:col>50</xdr:col>
      <xdr:colOff>165100</xdr:colOff>
      <xdr:row>58</xdr:row>
      <xdr:rowOff>162840</xdr:rowOff>
    </xdr:to>
    <xdr:sp macro="" textlink="">
      <xdr:nvSpPr>
        <xdr:cNvPr id="367" name="楕円 366"/>
        <xdr:cNvSpPr/>
      </xdr:nvSpPr>
      <xdr:spPr>
        <a:xfrm>
          <a:off x="9588500" y="100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7917</xdr:rowOff>
    </xdr:from>
    <xdr:ext cx="599010" cy="259045"/>
    <xdr:sp macro="" textlink="">
      <xdr:nvSpPr>
        <xdr:cNvPr id="368" name="テキスト ボックス 367"/>
        <xdr:cNvSpPr txBox="1"/>
      </xdr:nvSpPr>
      <xdr:spPr>
        <a:xfrm>
          <a:off x="9339795" y="97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24369</xdr:rowOff>
    </xdr:from>
    <xdr:to>
      <xdr:col>46</xdr:col>
      <xdr:colOff>38100</xdr:colOff>
      <xdr:row>58</xdr:row>
      <xdr:rowOff>125969</xdr:rowOff>
    </xdr:to>
    <xdr:sp macro="" textlink="">
      <xdr:nvSpPr>
        <xdr:cNvPr id="369" name="楕円 368"/>
        <xdr:cNvSpPr/>
      </xdr:nvSpPr>
      <xdr:spPr>
        <a:xfrm>
          <a:off x="8699500" y="99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142496</xdr:rowOff>
    </xdr:from>
    <xdr:ext cx="599010" cy="259045"/>
    <xdr:sp macro="" textlink="">
      <xdr:nvSpPr>
        <xdr:cNvPr id="370" name="テキスト ボックス 369"/>
        <xdr:cNvSpPr txBox="1"/>
      </xdr:nvSpPr>
      <xdr:spPr>
        <a:xfrm>
          <a:off x="8450795" y="974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55914</xdr:rowOff>
    </xdr:from>
    <xdr:to>
      <xdr:col>41</xdr:col>
      <xdr:colOff>101600</xdr:colOff>
      <xdr:row>58</xdr:row>
      <xdr:rowOff>157514</xdr:rowOff>
    </xdr:to>
    <xdr:sp macro="" textlink="">
      <xdr:nvSpPr>
        <xdr:cNvPr id="371" name="楕円 370"/>
        <xdr:cNvSpPr/>
      </xdr:nvSpPr>
      <xdr:spPr>
        <a:xfrm>
          <a:off x="7810500" y="100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148641</xdr:rowOff>
    </xdr:from>
    <xdr:ext cx="599010" cy="259045"/>
    <xdr:sp macro="" textlink="">
      <xdr:nvSpPr>
        <xdr:cNvPr id="372" name="テキスト ボックス 371"/>
        <xdr:cNvSpPr txBox="1"/>
      </xdr:nvSpPr>
      <xdr:spPr>
        <a:xfrm>
          <a:off x="7561795" y="1009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102095</xdr:rowOff>
    </xdr:from>
    <xdr:to>
      <xdr:col>36</xdr:col>
      <xdr:colOff>165100</xdr:colOff>
      <xdr:row>58</xdr:row>
      <xdr:rowOff>32245</xdr:rowOff>
    </xdr:to>
    <xdr:sp macro="" textlink="">
      <xdr:nvSpPr>
        <xdr:cNvPr id="373" name="楕円 372"/>
        <xdr:cNvSpPr/>
      </xdr:nvSpPr>
      <xdr:spPr>
        <a:xfrm>
          <a:off x="6921500" y="98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48772</xdr:rowOff>
    </xdr:from>
    <xdr:ext cx="599010" cy="259045"/>
    <xdr:sp macro="" textlink="">
      <xdr:nvSpPr>
        <xdr:cNvPr id="374" name="テキスト ボックス 373"/>
        <xdr:cNvSpPr txBox="1"/>
      </xdr:nvSpPr>
      <xdr:spPr>
        <a:xfrm>
          <a:off x="6672795" y="964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15731</xdr:rowOff>
    </xdr:from>
    <xdr:to>
      <xdr:col>55</xdr:col>
      <xdr:colOff>0</xdr:colOff>
      <xdr:row>79</xdr:row>
      <xdr:rowOff>35519</xdr:rowOff>
    </xdr:to>
    <xdr:cxnSp macro="">
      <xdr:nvCxnSpPr>
        <xdr:cNvPr id="403" name="直線コネクタ 402"/>
        <xdr:cNvCxnSpPr/>
      </xdr:nvCxnSpPr>
      <xdr:spPr>
        <a:xfrm flipV="1">
          <a:off x="9639300" y="13560281"/>
          <a:ext cx="8382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30476</xdr:rowOff>
    </xdr:from>
    <xdr:to>
      <xdr:col>50</xdr:col>
      <xdr:colOff>114300</xdr:colOff>
      <xdr:row>79</xdr:row>
      <xdr:rowOff>35519</xdr:rowOff>
    </xdr:to>
    <xdr:cxnSp macro="">
      <xdr:nvCxnSpPr>
        <xdr:cNvPr id="406" name="直線コネクタ 405"/>
        <xdr:cNvCxnSpPr/>
      </xdr:nvCxnSpPr>
      <xdr:spPr>
        <a:xfrm>
          <a:off x="8750300" y="13575026"/>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138058</xdr:rowOff>
    </xdr:from>
    <xdr:to>
      <xdr:col>45</xdr:col>
      <xdr:colOff>177800</xdr:colOff>
      <xdr:row>79</xdr:row>
      <xdr:rowOff>30476</xdr:rowOff>
    </xdr:to>
    <xdr:cxnSp macro="">
      <xdr:nvCxnSpPr>
        <xdr:cNvPr id="409" name="直線コネクタ 408"/>
        <xdr:cNvCxnSpPr/>
      </xdr:nvCxnSpPr>
      <xdr:spPr>
        <a:xfrm>
          <a:off x="7861300" y="13511158"/>
          <a:ext cx="889000" cy="6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138058</xdr:rowOff>
    </xdr:from>
    <xdr:to>
      <xdr:col>41</xdr:col>
      <xdr:colOff>50800</xdr:colOff>
      <xdr:row>78</xdr:row>
      <xdr:rowOff>169365</xdr:rowOff>
    </xdr:to>
    <xdr:cxnSp macro="">
      <xdr:nvCxnSpPr>
        <xdr:cNvPr id="412" name="直線コネクタ 411"/>
        <xdr:cNvCxnSpPr/>
      </xdr:nvCxnSpPr>
      <xdr:spPr>
        <a:xfrm flipV="1">
          <a:off x="6972300" y="13511158"/>
          <a:ext cx="8890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136381</xdr:rowOff>
    </xdr:from>
    <xdr:to>
      <xdr:col>55</xdr:col>
      <xdr:colOff>50800</xdr:colOff>
      <xdr:row>79</xdr:row>
      <xdr:rowOff>66531</xdr:rowOff>
    </xdr:to>
    <xdr:sp macro="" textlink="">
      <xdr:nvSpPr>
        <xdr:cNvPr id="422" name="楕円 421"/>
        <xdr:cNvSpPr/>
      </xdr:nvSpPr>
      <xdr:spPr>
        <a:xfrm>
          <a:off x="10426700" y="1350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156169</xdr:rowOff>
    </xdr:from>
    <xdr:to>
      <xdr:col>50</xdr:col>
      <xdr:colOff>165100</xdr:colOff>
      <xdr:row>79</xdr:row>
      <xdr:rowOff>86319</xdr:rowOff>
    </xdr:to>
    <xdr:sp macro="" textlink="">
      <xdr:nvSpPr>
        <xdr:cNvPr id="424" name="楕円 423"/>
        <xdr:cNvSpPr/>
      </xdr:nvSpPr>
      <xdr:spPr>
        <a:xfrm>
          <a:off x="9588500" y="135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77446</xdr:rowOff>
    </xdr:from>
    <xdr:ext cx="534377" cy="259045"/>
    <xdr:sp macro="" textlink="">
      <xdr:nvSpPr>
        <xdr:cNvPr id="425" name="テキスト ボックス 424"/>
        <xdr:cNvSpPr txBox="1"/>
      </xdr:nvSpPr>
      <xdr:spPr>
        <a:xfrm>
          <a:off x="9372111" y="136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151126</xdr:rowOff>
    </xdr:from>
    <xdr:to>
      <xdr:col>46</xdr:col>
      <xdr:colOff>38100</xdr:colOff>
      <xdr:row>79</xdr:row>
      <xdr:rowOff>81276</xdr:rowOff>
    </xdr:to>
    <xdr:sp macro="" textlink="">
      <xdr:nvSpPr>
        <xdr:cNvPr id="426" name="楕円 425"/>
        <xdr:cNvSpPr/>
      </xdr:nvSpPr>
      <xdr:spPr>
        <a:xfrm>
          <a:off x="8699500" y="135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72403</xdr:rowOff>
    </xdr:from>
    <xdr:ext cx="534377" cy="259045"/>
    <xdr:sp macro="" textlink="">
      <xdr:nvSpPr>
        <xdr:cNvPr id="427" name="テキスト ボックス 426"/>
        <xdr:cNvSpPr txBox="1"/>
      </xdr:nvSpPr>
      <xdr:spPr>
        <a:xfrm>
          <a:off x="8483111" y="136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87258</xdr:rowOff>
    </xdr:from>
    <xdr:to>
      <xdr:col>41</xdr:col>
      <xdr:colOff>101600</xdr:colOff>
      <xdr:row>79</xdr:row>
      <xdr:rowOff>17408</xdr:rowOff>
    </xdr:to>
    <xdr:sp macro="" textlink="">
      <xdr:nvSpPr>
        <xdr:cNvPr id="428" name="楕円 427"/>
        <xdr:cNvSpPr/>
      </xdr:nvSpPr>
      <xdr:spPr>
        <a:xfrm>
          <a:off x="7810500" y="134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33935</xdr:rowOff>
    </xdr:from>
    <xdr:ext cx="599010" cy="259045"/>
    <xdr:sp macro="" textlink="">
      <xdr:nvSpPr>
        <xdr:cNvPr id="429" name="テキスト ボックス 428"/>
        <xdr:cNvSpPr txBox="1"/>
      </xdr:nvSpPr>
      <xdr:spPr>
        <a:xfrm>
          <a:off x="7561795" y="1323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118565</xdr:rowOff>
    </xdr:from>
    <xdr:to>
      <xdr:col>36</xdr:col>
      <xdr:colOff>165100</xdr:colOff>
      <xdr:row>79</xdr:row>
      <xdr:rowOff>48715</xdr:rowOff>
    </xdr:to>
    <xdr:sp macro="" textlink="">
      <xdr:nvSpPr>
        <xdr:cNvPr id="430" name="楕円 429"/>
        <xdr:cNvSpPr/>
      </xdr:nvSpPr>
      <xdr:spPr>
        <a:xfrm>
          <a:off x="6921500" y="134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39842</xdr:rowOff>
    </xdr:from>
    <xdr:ext cx="534377" cy="259045"/>
    <xdr:sp macro="" textlink="">
      <xdr:nvSpPr>
        <xdr:cNvPr id="431" name="テキスト ボックス 430"/>
        <xdr:cNvSpPr txBox="1"/>
      </xdr:nvSpPr>
      <xdr:spPr>
        <a:xfrm>
          <a:off x="6705111" y="135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81271</xdr:rowOff>
    </xdr:from>
    <xdr:to>
      <xdr:col>55</xdr:col>
      <xdr:colOff>0</xdr:colOff>
      <xdr:row>98</xdr:row>
      <xdr:rowOff>83634</xdr:rowOff>
    </xdr:to>
    <xdr:cxnSp macro="">
      <xdr:nvCxnSpPr>
        <xdr:cNvPr id="458" name="直線コネクタ 457"/>
        <xdr:cNvCxnSpPr/>
      </xdr:nvCxnSpPr>
      <xdr:spPr>
        <a:xfrm>
          <a:off x="9639300" y="16883371"/>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20943</xdr:rowOff>
    </xdr:from>
    <xdr:to>
      <xdr:col>50</xdr:col>
      <xdr:colOff>114300</xdr:colOff>
      <xdr:row>98</xdr:row>
      <xdr:rowOff>81271</xdr:rowOff>
    </xdr:to>
    <xdr:cxnSp macro="">
      <xdr:nvCxnSpPr>
        <xdr:cNvPr id="461" name="直線コネクタ 460"/>
        <xdr:cNvCxnSpPr/>
      </xdr:nvCxnSpPr>
      <xdr:spPr>
        <a:xfrm>
          <a:off x="8750300" y="16823043"/>
          <a:ext cx="889000" cy="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20943</xdr:rowOff>
    </xdr:from>
    <xdr:to>
      <xdr:col>45</xdr:col>
      <xdr:colOff>177800</xdr:colOff>
      <xdr:row>98</xdr:row>
      <xdr:rowOff>93948</xdr:rowOff>
    </xdr:to>
    <xdr:cxnSp macro="">
      <xdr:nvCxnSpPr>
        <xdr:cNvPr id="464" name="直線コネクタ 463"/>
        <xdr:cNvCxnSpPr/>
      </xdr:nvCxnSpPr>
      <xdr:spPr>
        <a:xfrm flipV="1">
          <a:off x="7861300" y="16823043"/>
          <a:ext cx="889000" cy="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122670</xdr:rowOff>
    </xdr:from>
    <xdr:to>
      <xdr:col>41</xdr:col>
      <xdr:colOff>50800</xdr:colOff>
      <xdr:row>98</xdr:row>
      <xdr:rowOff>93948</xdr:rowOff>
    </xdr:to>
    <xdr:cxnSp macro="">
      <xdr:nvCxnSpPr>
        <xdr:cNvPr id="467" name="直線コネクタ 466"/>
        <xdr:cNvCxnSpPr/>
      </xdr:nvCxnSpPr>
      <xdr:spPr>
        <a:xfrm>
          <a:off x="6972300" y="16753320"/>
          <a:ext cx="889000" cy="1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32834</xdr:rowOff>
    </xdr:from>
    <xdr:to>
      <xdr:col>55</xdr:col>
      <xdr:colOff>50800</xdr:colOff>
      <xdr:row>98</xdr:row>
      <xdr:rowOff>134434</xdr:rowOff>
    </xdr:to>
    <xdr:sp macro="" textlink="">
      <xdr:nvSpPr>
        <xdr:cNvPr id="477" name="楕円 476"/>
        <xdr:cNvSpPr/>
      </xdr:nvSpPr>
      <xdr:spPr>
        <a:xfrm>
          <a:off x="10426700" y="168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8"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30471</xdr:rowOff>
    </xdr:from>
    <xdr:to>
      <xdr:col>50</xdr:col>
      <xdr:colOff>165100</xdr:colOff>
      <xdr:row>98</xdr:row>
      <xdr:rowOff>132071</xdr:rowOff>
    </xdr:to>
    <xdr:sp macro="" textlink="">
      <xdr:nvSpPr>
        <xdr:cNvPr id="479" name="楕円 478"/>
        <xdr:cNvSpPr/>
      </xdr:nvSpPr>
      <xdr:spPr>
        <a:xfrm>
          <a:off x="9588500" y="168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123198</xdr:rowOff>
    </xdr:from>
    <xdr:ext cx="599010" cy="259045"/>
    <xdr:sp macro="" textlink="">
      <xdr:nvSpPr>
        <xdr:cNvPr id="480" name="テキスト ボックス 479"/>
        <xdr:cNvSpPr txBox="1"/>
      </xdr:nvSpPr>
      <xdr:spPr>
        <a:xfrm>
          <a:off x="9339795" y="169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141593</xdr:rowOff>
    </xdr:from>
    <xdr:to>
      <xdr:col>46</xdr:col>
      <xdr:colOff>38100</xdr:colOff>
      <xdr:row>98</xdr:row>
      <xdr:rowOff>71743</xdr:rowOff>
    </xdr:to>
    <xdr:sp macro="" textlink="">
      <xdr:nvSpPr>
        <xdr:cNvPr id="481" name="楕円 480"/>
        <xdr:cNvSpPr/>
      </xdr:nvSpPr>
      <xdr:spPr>
        <a:xfrm>
          <a:off x="8699500" y="16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88270</xdr:rowOff>
    </xdr:from>
    <xdr:ext cx="599010" cy="259045"/>
    <xdr:sp macro="" textlink="">
      <xdr:nvSpPr>
        <xdr:cNvPr id="482" name="テキスト ボックス 481"/>
        <xdr:cNvSpPr txBox="1"/>
      </xdr:nvSpPr>
      <xdr:spPr>
        <a:xfrm>
          <a:off x="8450795" y="1654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43148</xdr:rowOff>
    </xdr:from>
    <xdr:to>
      <xdr:col>41</xdr:col>
      <xdr:colOff>101600</xdr:colOff>
      <xdr:row>98</xdr:row>
      <xdr:rowOff>144748</xdr:rowOff>
    </xdr:to>
    <xdr:sp macro="" textlink="">
      <xdr:nvSpPr>
        <xdr:cNvPr id="483" name="楕円 482"/>
        <xdr:cNvSpPr/>
      </xdr:nvSpPr>
      <xdr:spPr>
        <a:xfrm>
          <a:off x="7810500" y="168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135875</xdr:rowOff>
    </xdr:from>
    <xdr:ext cx="599010" cy="259045"/>
    <xdr:sp macro="" textlink="">
      <xdr:nvSpPr>
        <xdr:cNvPr id="484" name="テキスト ボックス 483"/>
        <xdr:cNvSpPr txBox="1"/>
      </xdr:nvSpPr>
      <xdr:spPr>
        <a:xfrm>
          <a:off x="7561795" y="16937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71870</xdr:rowOff>
    </xdr:from>
    <xdr:to>
      <xdr:col>36</xdr:col>
      <xdr:colOff>165100</xdr:colOff>
      <xdr:row>98</xdr:row>
      <xdr:rowOff>2020</xdr:rowOff>
    </xdr:to>
    <xdr:sp macro="" textlink="">
      <xdr:nvSpPr>
        <xdr:cNvPr id="485" name="楕円 484"/>
        <xdr:cNvSpPr/>
      </xdr:nvSpPr>
      <xdr:spPr>
        <a:xfrm>
          <a:off x="6921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18547</xdr:rowOff>
    </xdr:from>
    <xdr:ext cx="599010" cy="259045"/>
    <xdr:sp macro="" textlink="">
      <xdr:nvSpPr>
        <xdr:cNvPr id="486" name="テキスト ボックス 485"/>
        <xdr:cNvSpPr txBox="1"/>
      </xdr:nvSpPr>
      <xdr:spPr>
        <a:xfrm>
          <a:off x="6672795" y="1647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34205</xdr:rowOff>
    </xdr:from>
    <xdr:to>
      <xdr:col>76</xdr:col>
      <xdr:colOff>114300</xdr:colOff>
      <xdr:row>39</xdr:row>
      <xdr:rowOff>44450</xdr:rowOff>
    </xdr:to>
    <xdr:cxnSp macro="">
      <xdr:nvCxnSpPr>
        <xdr:cNvPr id="521" name="直線コネクタ 520"/>
        <xdr:cNvCxnSpPr/>
      </xdr:nvCxnSpPr>
      <xdr:spPr>
        <a:xfrm>
          <a:off x="13703300" y="6720755"/>
          <a:ext cx="889000" cy="1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34205</xdr:rowOff>
    </xdr:from>
    <xdr:to>
      <xdr:col>71</xdr:col>
      <xdr:colOff>177800</xdr:colOff>
      <xdr:row>39</xdr:row>
      <xdr:rowOff>39908</xdr:rowOff>
    </xdr:to>
    <xdr:cxnSp macro="">
      <xdr:nvCxnSpPr>
        <xdr:cNvPr id="524" name="直線コネクタ 523"/>
        <xdr:cNvCxnSpPr/>
      </xdr:nvCxnSpPr>
      <xdr:spPr>
        <a:xfrm flipV="1">
          <a:off x="12814300" y="6720755"/>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154855</xdr:rowOff>
    </xdr:from>
    <xdr:to>
      <xdr:col>72</xdr:col>
      <xdr:colOff>38100</xdr:colOff>
      <xdr:row>39</xdr:row>
      <xdr:rowOff>85005</xdr:rowOff>
    </xdr:to>
    <xdr:sp macro="" textlink="">
      <xdr:nvSpPr>
        <xdr:cNvPr id="540" name="楕円 539"/>
        <xdr:cNvSpPr/>
      </xdr:nvSpPr>
      <xdr:spPr>
        <a:xfrm>
          <a:off x="13652500" y="66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76132</xdr:rowOff>
    </xdr:from>
    <xdr:ext cx="469744" cy="259045"/>
    <xdr:sp macro="" textlink="">
      <xdr:nvSpPr>
        <xdr:cNvPr id="541" name="テキスト ボックス 540"/>
        <xdr:cNvSpPr txBox="1"/>
      </xdr:nvSpPr>
      <xdr:spPr>
        <a:xfrm>
          <a:off x="13468428" y="676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160558</xdr:rowOff>
    </xdr:from>
    <xdr:to>
      <xdr:col>67</xdr:col>
      <xdr:colOff>101600</xdr:colOff>
      <xdr:row>39</xdr:row>
      <xdr:rowOff>90708</xdr:rowOff>
    </xdr:to>
    <xdr:sp macro="" textlink="">
      <xdr:nvSpPr>
        <xdr:cNvPr id="542" name="楕円 541"/>
        <xdr:cNvSpPr/>
      </xdr:nvSpPr>
      <xdr:spPr>
        <a:xfrm>
          <a:off x="12763500" y="66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81835</xdr:rowOff>
    </xdr:from>
    <xdr:ext cx="469744" cy="259045"/>
    <xdr:sp macro="" textlink="">
      <xdr:nvSpPr>
        <xdr:cNvPr id="543" name="テキスト ボックス 542"/>
        <xdr:cNvSpPr txBox="1"/>
      </xdr:nvSpPr>
      <xdr:spPr>
        <a:xfrm>
          <a:off x="12579428" y="67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141181</xdr:rowOff>
    </xdr:from>
    <xdr:to>
      <xdr:col>85</xdr:col>
      <xdr:colOff>127000</xdr:colOff>
      <xdr:row>77</xdr:row>
      <xdr:rowOff>168807</xdr:rowOff>
    </xdr:to>
    <xdr:cxnSp macro="">
      <xdr:nvCxnSpPr>
        <xdr:cNvPr id="627" name="直線コネクタ 626"/>
        <xdr:cNvCxnSpPr/>
      </xdr:nvCxnSpPr>
      <xdr:spPr>
        <a:xfrm>
          <a:off x="15481300" y="13342831"/>
          <a:ext cx="838200" cy="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141181</xdr:rowOff>
    </xdr:from>
    <xdr:to>
      <xdr:col>81</xdr:col>
      <xdr:colOff>50800</xdr:colOff>
      <xdr:row>77</xdr:row>
      <xdr:rowOff>154560</xdr:rowOff>
    </xdr:to>
    <xdr:cxnSp macro="">
      <xdr:nvCxnSpPr>
        <xdr:cNvPr id="630" name="直線コネクタ 629"/>
        <xdr:cNvCxnSpPr/>
      </xdr:nvCxnSpPr>
      <xdr:spPr>
        <a:xfrm flipV="1">
          <a:off x="14592300" y="13342831"/>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154560</xdr:rowOff>
    </xdr:from>
    <xdr:to>
      <xdr:col>76</xdr:col>
      <xdr:colOff>114300</xdr:colOff>
      <xdr:row>77</xdr:row>
      <xdr:rowOff>170802</xdr:rowOff>
    </xdr:to>
    <xdr:cxnSp macro="">
      <xdr:nvCxnSpPr>
        <xdr:cNvPr id="633" name="直線コネクタ 632"/>
        <xdr:cNvCxnSpPr/>
      </xdr:nvCxnSpPr>
      <xdr:spPr>
        <a:xfrm flipV="1">
          <a:off x="13703300" y="13356210"/>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150817</xdr:rowOff>
    </xdr:from>
    <xdr:to>
      <xdr:col>71</xdr:col>
      <xdr:colOff>177800</xdr:colOff>
      <xdr:row>77</xdr:row>
      <xdr:rowOff>170802</xdr:rowOff>
    </xdr:to>
    <xdr:cxnSp macro="">
      <xdr:nvCxnSpPr>
        <xdr:cNvPr id="636" name="直線コネクタ 635"/>
        <xdr:cNvCxnSpPr/>
      </xdr:nvCxnSpPr>
      <xdr:spPr>
        <a:xfrm>
          <a:off x="12814300" y="13352467"/>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118007</xdr:rowOff>
    </xdr:from>
    <xdr:to>
      <xdr:col>85</xdr:col>
      <xdr:colOff>177800</xdr:colOff>
      <xdr:row>78</xdr:row>
      <xdr:rowOff>48157</xdr:rowOff>
    </xdr:to>
    <xdr:sp macro="" textlink="">
      <xdr:nvSpPr>
        <xdr:cNvPr id="646" name="楕円 645"/>
        <xdr:cNvSpPr/>
      </xdr:nvSpPr>
      <xdr:spPr>
        <a:xfrm>
          <a:off x="16268700" y="133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140884</xdr:rowOff>
    </xdr:from>
    <xdr:ext cx="599010" cy="259045"/>
    <xdr:sp macro="" textlink="">
      <xdr:nvSpPr>
        <xdr:cNvPr id="647" name="公債費該当値テキスト"/>
        <xdr:cNvSpPr txBox="1"/>
      </xdr:nvSpPr>
      <xdr:spPr>
        <a:xfrm>
          <a:off x="16370300" y="131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90381</xdr:rowOff>
    </xdr:from>
    <xdr:to>
      <xdr:col>81</xdr:col>
      <xdr:colOff>101600</xdr:colOff>
      <xdr:row>78</xdr:row>
      <xdr:rowOff>20531</xdr:rowOff>
    </xdr:to>
    <xdr:sp macro="" textlink="">
      <xdr:nvSpPr>
        <xdr:cNvPr id="648" name="楕円 647"/>
        <xdr:cNvSpPr/>
      </xdr:nvSpPr>
      <xdr:spPr>
        <a:xfrm>
          <a:off x="15430500" y="132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37058</xdr:rowOff>
    </xdr:from>
    <xdr:ext cx="599010" cy="259045"/>
    <xdr:sp macro="" textlink="">
      <xdr:nvSpPr>
        <xdr:cNvPr id="649" name="テキスト ボックス 648"/>
        <xdr:cNvSpPr txBox="1"/>
      </xdr:nvSpPr>
      <xdr:spPr>
        <a:xfrm>
          <a:off x="15181795" y="1306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103760</xdr:rowOff>
    </xdr:from>
    <xdr:to>
      <xdr:col>76</xdr:col>
      <xdr:colOff>165100</xdr:colOff>
      <xdr:row>78</xdr:row>
      <xdr:rowOff>33910</xdr:rowOff>
    </xdr:to>
    <xdr:sp macro="" textlink="">
      <xdr:nvSpPr>
        <xdr:cNvPr id="650" name="楕円 649"/>
        <xdr:cNvSpPr/>
      </xdr:nvSpPr>
      <xdr:spPr>
        <a:xfrm>
          <a:off x="14541500" y="133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50437</xdr:rowOff>
    </xdr:from>
    <xdr:ext cx="599010" cy="259045"/>
    <xdr:sp macro="" textlink="">
      <xdr:nvSpPr>
        <xdr:cNvPr id="651" name="テキスト ボックス 650"/>
        <xdr:cNvSpPr txBox="1"/>
      </xdr:nvSpPr>
      <xdr:spPr>
        <a:xfrm>
          <a:off x="14292795" y="1308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120002</xdr:rowOff>
    </xdr:from>
    <xdr:to>
      <xdr:col>72</xdr:col>
      <xdr:colOff>38100</xdr:colOff>
      <xdr:row>78</xdr:row>
      <xdr:rowOff>50152</xdr:rowOff>
    </xdr:to>
    <xdr:sp macro="" textlink="">
      <xdr:nvSpPr>
        <xdr:cNvPr id="652" name="楕円 651"/>
        <xdr:cNvSpPr/>
      </xdr:nvSpPr>
      <xdr:spPr>
        <a:xfrm>
          <a:off x="13652500" y="133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66679</xdr:rowOff>
    </xdr:from>
    <xdr:ext cx="599010" cy="259045"/>
    <xdr:sp macro="" textlink="">
      <xdr:nvSpPr>
        <xdr:cNvPr id="653" name="テキスト ボックス 652"/>
        <xdr:cNvSpPr txBox="1"/>
      </xdr:nvSpPr>
      <xdr:spPr>
        <a:xfrm>
          <a:off x="13403795" y="1309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100017</xdr:rowOff>
    </xdr:from>
    <xdr:to>
      <xdr:col>67</xdr:col>
      <xdr:colOff>101600</xdr:colOff>
      <xdr:row>78</xdr:row>
      <xdr:rowOff>30167</xdr:rowOff>
    </xdr:to>
    <xdr:sp macro="" textlink="">
      <xdr:nvSpPr>
        <xdr:cNvPr id="654" name="楕円 653"/>
        <xdr:cNvSpPr/>
      </xdr:nvSpPr>
      <xdr:spPr>
        <a:xfrm>
          <a:off x="12763500" y="1330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46694</xdr:rowOff>
    </xdr:from>
    <xdr:ext cx="599010" cy="259045"/>
    <xdr:sp macro="" textlink="">
      <xdr:nvSpPr>
        <xdr:cNvPr id="655" name="テキスト ボックス 654"/>
        <xdr:cNvSpPr txBox="1"/>
      </xdr:nvSpPr>
      <xdr:spPr>
        <a:xfrm>
          <a:off x="12514795" y="1307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33139</xdr:rowOff>
    </xdr:from>
    <xdr:to>
      <xdr:col>85</xdr:col>
      <xdr:colOff>127000</xdr:colOff>
      <xdr:row>99</xdr:row>
      <xdr:rowOff>36188</xdr:rowOff>
    </xdr:to>
    <xdr:cxnSp macro="">
      <xdr:nvCxnSpPr>
        <xdr:cNvPr id="684" name="直線コネクタ 683"/>
        <xdr:cNvCxnSpPr/>
      </xdr:nvCxnSpPr>
      <xdr:spPr>
        <a:xfrm flipV="1">
          <a:off x="15481300" y="17006689"/>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36188</xdr:rowOff>
    </xdr:from>
    <xdr:to>
      <xdr:col>81</xdr:col>
      <xdr:colOff>50800</xdr:colOff>
      <xdr:row>99</xdr:row>
      <xdr:rowOff>39201</xdr:rowOff>
    </xdr:to>
    <xdr:cxnSp macro="">
      <xdr:nvCxnSpPr>
        <xdr:cNvPr id="687" name="直線コネクタ 686"/>
        <xdr:cNvCxnSpPr/>
      </xdr:nvCxnSpPr>
      <xdr:spPr>
        <a:xfrm flipV="1">
          <a:off x="14592300" y="17009738"/>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39117</xdr:rowOff>
    </xdr:from>
    <xdr:to>
      <xdr:col>76</xdr:col>
      <xdr:colOff>114300</xdr:colOff>
      <xdr:row>99</xdr:row>
      <xdr:rowOff>39201</xdr:rowOff>
    </xdr:to>
    <xdr:cxnSp macro="">
      <xdr:nvCxnSpPr>
        <xdr:cNvPr id="690" name="直線コネクタ 689"/>
        <xdr:cNvCxnSpPr/>
      </xdr:nvCxnSpPr>
      <xdr:spPr>
        <a:xfrm>
          <a:off x="13703300" y="17012667"/>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38711</xdr:rowOff>
    </xdr:from>
    <xdr:to>
      <xdr:col>71</xdr:col>
      <xdr:colOff>177800</xdr:colOff>
      <xdr:row>99</xdr:row>
      <xdr:rowOff>39117</xdr:rowOff>
    </xdr:to>
    <xdr:cxnSp macro="">
      <xdr:nvCxnSpPr>
        <xdr:cNvPr id="693" name="直線コネクタ 692"/>
        <xdr:cNvCxnSpPr/>
      </xdr:nvCxnSpPr>
      <xdr:spPr>
        <a:xfrm>
          <a:off x="12814300" y="1701226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153789</xdr:rowOff>
    </xdr:from>
    <xdr:to>
      <xdr:col>85</xdr:col>
      <xdr:colOff>177800</xdr:colOff>
      <xdr:row>99</xdr:row>
      <xdr:rowOff>83939</xdr:rowOff>
    </xdr:to>
    <xdr:sp macro="" textlink="">
      <xdr:nvSpPr>
        <xdr:cNvPr id="703" name="楕円 702"/>
        <xdr:cNvSpPr/>
      </xdr:nvSpPr>
      <xdr:spPr>
        <a:xfrm>
          <a:off x="16268700" y="169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156838</xdr:rowOff>
    </xdr:from>
    <xdr:to>
      <xdr:col>81</xdr:col>
      <xdr:colOff>101600</xdr:colOff>
      <xdr:row>99</xdr:row>
      <xdr:rowOff>86988</xdr:rowOff>
    </xdr:to>
    <xdr:sp macro="" textlink="">
      <xdr:nvSpPr>
        <xdr:cNvPr id="705" name="楕円 704"/>
        <xdr:cNvSpPr/>
      </xdr:nvSpPr>
      <xdr:spPr>
        <a:xfrm>
          <a:off x="15430500" y="1695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78115</xdr:rowOff>
    </xdr:from>
    <xdr:ext cx="534377" cy="259045"/>
    <xdr:sp macro="" textlink="">
      <xdr:nvSpPr>
        <xdr:cNvPr id="706" name="テキスト ボックス 705"/>
        <xdr:cNvSpPr txBox="1"/>
      </xdr:nvSpPr>
      <xdr:spPr>
        <a:xfrm>
          <a:off x="15214111" y="170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159851</xdr:rowOff>
    </xdr:from>
    <xdr:to>
      <xdr:col>76</xdr:col>
      <xdr:colOff>165100</xdr:colOff>
      <xdr:row>99</xdr:row>
      <xdr:rowOff>90001</xdr:rowOff>
    </xdr:to>
    <xdr:sp macro="" textlink="">
      <xdr:nvSpPr>
        <xdr:cNvPr id="707" name="楕円 706"/>
        <xdr:cNvSpPr/>
      </xdr:nvSpPr>
      <xdr:spPr>
        <a:xfrm>
          <a:off x="14541500" y="169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81128</xdr:rowOff>
    </xdr:from>
    <xdr:ext cx="469744" cy="259045"/>
    <xdr:sp macro="" textlink="">
      <xdr:nvSpPr>
        <xdr:cNvPr id="708" name="テキスト ボックス 707"/>
        <xdr:cNvSpPr txBox="1"/>
      </xdr:nvSpPr>
      <xdr:spPr>
        <a:xfrm>
          <a:off x="14357428" y="170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159767</xdr:rowOff>
    </xdr:from>
    <xdr:to>
      <xdr:col>72</xdr:col>
      <xdr:colOff>38100</xdr:colOff>
      <xdr:row>99</xdr:row>
      <xdr:rowOff>89917</xdr:rowOff>
    </xdr:to>
    <xdr:sp macro="" textlink="">
      <xdr:nvSpPr>
        <xdr:cNvPr id="709" name="楕円 708"/>
        <xdr:cNvSpPr/>
      </xdr:nvSpPr>
      <xdr:spPr>
        <a:xfrm>
          <a:off x="13652500" y="16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81044</xdr:rowOff>
    </xdr:from>
    <xdr:ext cx="469744" cy="259045"/>
    <xdr:sp macro="" textlink="">
      <xdr:nvSpPr>
        <xdr:cNvPr id="710" name="テキスト ボックス 709"/>
        <xdr:cNvSpPr txBox="1"/>
      </xdr:nvSpPr>
      <xdr:spPr>
        <a:xfrm>
          <a:off x="13468428" y="170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159361</xdr:rowOff>
    </xdr:from>
    <xdr:to>
      <xdr:col>67</xdr:col>
      <xdr:colOff>101600</xdr:colOff>
      <xdr:row>99</xdr:row>
      <xdr:rowOff>89511</xdr:rowOff>
    </xdr:to>
    <xdr:sp macro="" textlink="">
      <xdr:nvSpPr>
        <xdr:cNvPr id="711" name="楕円 710"/>
        <xdr:cNvSpPr/>
      </xdr:nvSpPr>
      <xdr:spPr>
        <a:xfrm>
          <a:off x="12763500" y="169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80638</xdr:rowOff>
    </xdr:from>
    <xdr:ext cx="469744" cy="259045"/>
    <xdr:sp macro="" textlink="">
      <xdr:nvSpPr>
        <xdr:cNvPr id="712" name="テキスト ボックス 711"/>
        <xdr:cNvSpPr txBox="1"/>
      </xdr:nvSpPr>
      <xdr:spPr>
        <a:xfrm>
          <a:off x="12579428" y="170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133893</xdr:rowOff>
    </xdr:from>
    <xdr:to>
      <xdr:col>111</xdr:col>
      <xdr:colOff>177800</xdr:colOff>
      <xdr:row>38</xdr:row>
      <xdr:rowOff>139700</xdr:rowOff>
    </xdr:to>
    <xdr:cxnSp macro="">
      <xdr:nvCxnSpPr>
        <xdr:cNvPr id="742" name="直線コネクタ 741"/>
        <xdr:cNvCxnSpPr/>
      </xdr:nvCxnSpPr>
      <xdr:spPr>
        <a:xfrm>
          <a:off x="20434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133893</xdr:rowOff>
    </xdr:from>
    <xdr:to>
      <xdr:col>107</xdr:col>
      <xdr:colOff>50800</xdr:colOff>
      <xdr:row>38</xdr:row>
      <xdr:rowOff>139700</xdr:rowOff>
    </xdr:to>
    <xdr:cxnSp macro="">
      <xdr:nvCxnSpPr>
        <xdr:cNvPr id="745" name="直線コネクタ 744"/>
        <xdr:cNvCxnSpPr/>
      </xdr:nvCxnSpPr>
      <xdr:spPr>
        <a:xfrm flipV="1">
          <a:off x="19545300" y="6648993"/>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98689</xdr:rowOff>
    </xdr:from>
    <xdr:to>
      <xdr:col>102</xdr:col>
      <xdr:colOff>114300</xdr:colOff>
      <xdr:row>38</xdr:row>
      <xdr:rowOff>139700</xdr:rowOff>
    </xdr:to>
    <xdr:cxnSp macro="">
      <xdr:nvCxnSpPr>
        <xdr:cNvPr id="748" name="直線コネクタ 747"/>
        <xdr:cNvCxnSpPr/>
      </xdr:nvCxnSpPr>
      <xdr:spPr>
        <a:xfrm>
          <a:off x="18656300" y="6270889"/>
          <a:ext cx="889000" cy="38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83093</xdr:rowOff>
    </xdr:from>
    <xdr:to>
      <xdr:col>107</xdr:col>
      <xdr:colOff>101600</xdr:colOff>
      <xdr:row>39</xdr:row>
      <xdr:rowOff>13243</xdr:rowOff>
    </xdr:to>
    <xdr:sp macro="" textlink="">
      <xdr:nvSpPr>
        <xdr:cNvPr id="762" name="楕円 761"/>
        <xdr:cNvSpPr/>
      </xdr:nvSpPr>
      <xdr:spPr>
        <a:xfrm>
          <a:off x="20383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4370</xdr:rowOff>
    </xdr:from>
    <xdr:ext cx="378565" cy="259045"/>
    <xdr:sp macro="" textlink="">
      <xdr:nvSpPr>
        <xdr:cNvPr id="763" name="テキスト ボックス 762"/>
        <xdr:cNvSpPr txBox="1"/>
      </xdr:nvSpPr>
      <xdr:spPr>
        <a:xfrm>
          <a:off x="20245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47889</xdr:rowOff>
    </xdr:from>
    <xdr:to>
      <xdr:col>98</xdr:col>
      <xdr:colOff>38100</xdr:colOff>
      <xdr:row>36</xdr:row>
      <xdr:rowOff>149489</xdr:rowOff>
    </xdr:to>
    <xdr:sp macro="" textlink="">
      <xdr:nvSpPr>
        <xdr:cNvPr id="766" name="楕円 765"/>
        <xdr:cNvSpPr/>
      </xdr:nvSpPr>
      <xdr:spPr>
        <a:xfrm>
          <a:off x="18605500" y="62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166016</xdr:rowOff>
    </xdr:from>
    <xdr:ext cx="534377" cy="259045"/>
    <xdr:sp macro="" textlink="">
      <xdr:nvSpPr>
        <xdr:cNvPr id="767" name="テキスト ボックス 766"/>
        <xdr:cNvSpPr txBox="1"/>
      </xdr:nvSpPr>
      <xdr:spPr>
        <a:xfrm>
          <a:off x="18389111" y="599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148798</xdr:rowOff>
    </xdr:from>
    <xdr:to>
      <xdr:col>116</xdr:col>
      <xdr:colOff>63500</xdr:colOff>
      <xdr:row>57</xdr:row>
      <xdr:rowOff>161454</xdr:rowOff>
    </xdr:to>
    <xdr:cxnSp macro="">
      <xdr:nvCxnSpPr>
        <xdr:cNvPr id="794" name="直線コネクタ 793"/>
        <xdr:cNvCxnSpPr/>
      </xdr:nvCxnSpPr>
      <xdr:spPr>
        <a:xfrm flipV="1">
          <a:off x="21323300" y="9921448"/>
          <a:ext cx="838200" cy="1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161454</xdr:rowOff>
    </xdr:from>
    <xdr:to>
      <xdr:col>111</xdr:col>
      <xdr:colOff>177800</xdr:colOff>
      <xdr:row>57</xdr:row>
      <xdr:rowOff>162313</xdr:rowOff>
    </xdr:to>
    <xdr:cxnSp macro="">
      <xdr:nvCxnSpPr>
        <xdr:cNvPr id="797" name="直線コネクタ 796"/>
        <xdr:cNvCxnSpPr/>
      </xdr:nvCxnSpPr>
      <xdr:spPr>
        <a:xfrm flipV="1">
          <a:off x="20434300" y="9934104"/>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162313</xdr:rowOff>
    </xdr:from>
    <xdr:to>
      <xdr:col>107</xdr:col>
      <xdr:colOff>50800</xdr:colOff>
      <xdr:row>58</xdr:row>
      <xdr:rowOff>7762</xdr:rowOff>
    </xdr:to>
    <xdr:cxnSp macro="">
      <xdr:nvCxnSpPr>
        <xdr:cNvPr id="800" name="直線コネクタ 799"/>
        <xdr:cNvCxnSpPr/>
      </xdr:nvCxnSpPr>
      <xdr:spPr>
        <a:xfrm flipV="1">
          <a:off x="19545300" y="9934963"/>
          <a:ext cx="889000" cy="1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171448</xdr:rowOff>
    </xdr:from>
    <xdr:to>
      <xdr:col>102</xdr:col>
      <xdr:colOff>114300</xdr:colOff>
      <xdr:row>58</xdr:row>
      <xdr:rowOff>7762</xdr:rowOff>
    </xdr:to>
    <xdr:cxnSp macro="">
      <xdr:nvCxnSpPr>
        <xdr:cNvPr id="803" name="直線コネクタ 802"/>
        <xdr:cNvCxnSpPr/>
      </xdr:nvCxnSpPr>
      <xdr:spPr>
        <a:xfrm>
          <a:off x="18656300" y="9944098"/>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97998</xdr:rowOff>
    </xdr:from>
    <xdr:to>
      <xdr:col>116</xdr:col>
      <xdr:colOff>114300</xdr:colOff>
      <xdr:row>58</xdr:row>
      <xdr:rowOff>28148</xdr:rowOff>
    </xdr:to>
    <xdr:sp macro="" textlink="">
      <xdr:nvSpPr>
        <xdr:cNvPr id="813" name="楕円 812"/>
        <xdr:cNvSpPr/>
      </xdr:nvSpPr>
      <xdr:spPr>
        <a:xfrm>
          <a:off x="22110700" y="98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120875</xdr:rowOff>
    </xdr:from>
    <xdr:ext cx="534377" cy="259045"/>
    <xdr:sp macro="" textlink="">
      <xdr:nvSpPr>
        <xdr:cNvPr id="814" name="貸付金該当値テキスト"/>
        <xdr:cNvSpPr txBox="1"/>
      </xdr:nvSpPr>
      <xdr:spPr>
        <a:xfrm>
          <a:off x="22212300" y="97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110654</xdr:rowOff>
    </xdr:from>
    <xdr:to>
      <xdr:col>112</xdr:col>
      <xdr:colOff>38100</xdr:colOff>
      <xdr:row>58</xdr:row>
      <xdr:rowOff>40804</xdr:rowOff>
    </xdr:to>
    <xdr:sp macro="" textlink="">
      <xdr:nvSpPr>
        <xdr:cNvPr id="815" name="楕円 814"/>
        <xdr:cNvSpPr/>
      </xdr:nvSpPr>
      <xdr:spPr>
        <a:xfrm>
          <a:off x="21272500" y="9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57331</xdr:rowOff>
    </xdr:from>
    <xdr:ext cx="534377" cy="259045"/>
    <xdr:sp macro="" textlink="">
      <xdr:nvSpPr>
        <xdr:cNvPr id="816" name="テキスト ボックス 815"/>
        <xdr:cNvSpPr txBox="1"/>
      </xdr:nvSpPr>
      <xdr:spPr>
        <a:xfrm>
          <a:off x="21056111" y="96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111513</xdr:rowOff>
    </xdr:from>
    <xdr:to>
      <xdr:col>107</xdr:col>
      <xdr:colOff>101600</xdr:colOff>
      <xdr:row>58</xdr:row>
      <xdr:rowOff>41663</xdr:rowOff>
    </xdr:to>
    <xdr:sp macro="" textlink="">
      <xdr:nvSpPr>
        <xdr:cNvPr id="817" name="楕円 816"/>
        <xdr:cNvSpPr/>
      </xdr:nvSpPr>
      <xdr:spPr>
        <a:xfrm>
          <a:off x="20383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58190</xdr:rowOff>
    </xdr:from>
    <xdr:ext cx="534377" cy="259045"/>
    <xdr:sp macro="" textlink="">
      <xdr:nvSpPr>
        <xdr:cNvPr id="818" name="テキスト ボックス 817"/>
        <xdr:cNvSpPr txBox="1"/>
      </xdr:nvSpPr>
      <xdr:spPr>
        <a:xfrm>
          <a:off x="20167111" y="96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128412</xdr:rowOff>
    </xdr:from>
    <xdr:to>
      <xdr:col>102</xdr:col>
      <xdr:colOff>165100</xdr:colOff>
      <xdr:row>58</xdr:row>
      <xdr:rowOff>58562</xdr:rowOff>
    </xdr:to>
    <xdr:sp macro="" textlink="">
      <xdr:nvSpPr>
        <xdr:cNvPr id="819" name="楕円 818"/>
        <xdr:cNvSpPr/>
      </xdr:nvSpPr>
      <xdr:spPr>
        <a:xfrm>
          <a:off x="19494500" y="99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75089</xdr:rowOff>
    </xdr:from>
    <xdr:ext cx="534377" cy="259045"/>
    <xdr:sp macro="" textlink="">
      <xdr:nvSpPr>
        <xdr:cNvPr id="820" name="テキスト ボックス 819"/>
        <xdr:cNvSpPr txBox="1"/>
      </xdr:nvSpPr>
      <xdr:spPr>
        <a:xfrm>
          <a:off x="19278111" y="96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120648</xdr:rowOff>
    </xdr:from>
    <xdr:to>
      <xdr:col>98</xdr:col>
      <xdr:colOff>38100</xdr:colOff>
      <xdr:row>58</xdr:row>
      <xdr:rowOff>50798</xdr:rowOff>
    </xdr:to>
    <xdr:sp macro="" textlink="">
      <xdr:nvSpPr>
        <xdr:cNvPr id="821" name="楕円 820"/>
        <xdr:cNvSpPr/>
      </xdr:nvSpPr>
      <xdr:spPr>
        <a:xfrm>
          <a:off x="18605500" y="989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67325</xdr:rowOff>
    </xdr:from>
    <xdr:ext cx="534377" cy="259045"/>
    <xdr:sp macro="" textlink="">
      <xdr:nvSpPr>
        <xdr:cNvPr id="822" name="テキスト ボックス 821"/>
        <xdr:cNvSpPr txBox="1"/>
      </xdr:nvSpPr>
      <xdr:spPr>
        <a:xfrm>
          <a:off x="18389111" y="96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44655</xdr:rowOff>
    </xdr:from>
    <xdr:to>
      <xdr:col>116</xdr:col>
      <xdr:colOff>63500</xdr:colOff>
      <xdr:row>75</xdr:row>
      <xdr:rowOff>76134</xdr:rowOff>
    </xdr:to>
    <xdr:cxnSp macro="">
      <xdr:nvCxnSpPr>
        <xdr:cNvPr id="851" name="直線コネクタ 850"/>
        <xdr:cNvCxnSpPr/>
      </xdr:nvCxnSpPr>
      <xdr:spPr>
        <a:xfrm>
          <a:off x="21323300" y="12903405"/>
          <a:ext cx="838200" cy="3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44655</xdr:rowOff>
    </xdr:from>
    <xdr:to>
      <xdr:col>111</xdr:col>
      <xdr:colOff>177800</xdr:colOff>
      <xdr:row>75</xdr:row>
      <xdr:rowOff>146517</xdr:rowOff>
    </xdr:to>
    <xdr:cxnSp macro="">
      <xdr:nvCxnSpPr>
        <xdr:cNvPr id="854" name="直線コネクタ 853"/>
        <xdr:cNvCxnSpPr/>
      </xdr:nvCxnSpPr>
      <xdr:spPr>
        <a:xfrm flipV="1">
          <a:off x="20434300" y="12903405"/>
          <a:ext cx="889000" cy="10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146517</xdr:rowOff>
    </xdr:from>
    <xdr:to>
      <xdr:col>107</xdr:col>
      <xdr:colOff>50800</xdr:colOff>
      <xdr:row>76</xdr:row>
      <xdr:rowOff>27175</xdr:rowOff>
    </xdr:to>
    <xdr:cxnSp macro="">
      <xdr:nvCxnSpPr>
        <xdr:cNvPr id="857" name="直線コネクタ 856"/>
        <xdr:cNvCxnSpPr/>
      </xdr:nvCxnSpPr>
      <xdr:spPr>
        <a:xfrm flipV="1">
          <a:off x="19545300" y="13005267"/>
          <a:ext cx="8890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27175</xdr:rowOff>
    </xdr:from>
    <xdr:to>
      <xdr:col>102</xdr:col>
      <xdr:colOff>114300</xdr:colOff>
      <xdr:row>76</xdr:row>
      <xdr:rowOff>78271</xdr:rowOff>
    </xdr:to>
    <xdr:cxnSp macro="">
      <xdr:nvCxnSpPr>
        <xdr:cNvPr id="860" name="直線コネクタ 859"/>
        <xdr:cNvCxnSpPr/>
      </xdr:nvCxnSpPr>
      <xdr:spPr>
        <a:xfrm flipV="1">
          <a:off x="18656300" y="13057375"/>
          <a:ext cx="889000" cy="5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25334</xdr:rowOff>
    </xdr:from>
    <xdr:to>
      <xdr:col>116</xdr:col>
      <xdr:colOff>114300</xdr:colOff>
      <xdr:row>75</xdr:row>
      <xdr:rowOff>126934</xdr:rowOff>
    </xdr:to>
    <xdr:sp macro="" textlink="">
      <xdr:nvSpPr>
        <xdr:cNvPr id="870" name="楕円 869"/>
        <xdr:cNvSpPr/>
      </xdr:nvSpPr>
      <xdr:spPr>
        <a:xfrm>
          <a:off x="22110700" y="128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48211</xdr:rowOff>
    </xdr:from>
    <xdr:ext cx="599010" cy="259045"/>
    <xdr:sp macro="" textlink="">
      <xdr:nvSpPr>
        <xdr:cNvPr id="871" name="繰出金該当値テキスト"/>
        <xdr:cNvSpPr txBox="1"/>
      </xdr:nvSpPr>
      <xdr:spPr>
        <a:xfrm>
          <a:off x="22212300" y="1273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165305</xdr:rowOff>
    </xdr:from>
    <xdr:to>
      <xdr:col>112</xdr:col>
      <xdr:colOff>38100</xdr:colOff>
      <xdr:row>75</xdr:row>
      <xdr:rowOff>95455</xdr:rowOff>
    </xdr:to>
    <xdr:sp macro="" textlink="">
      <xdr:nvSpPr>
        <xdr:cNvPr id="872" name="楕円 871"/>
        <xdr:cNvSpPr/>
      </xdr:nvSpPr>
      <xdr:spPr>
        <a:xfrm>
          <a:off x="21272500" y="128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111982</xdr:rowOff>
    </xdr:from>
    <xdr:ext cx="599010" cy="259045"/>
    <xdr:sp macro="" textlink="">
      <xdr:nvSpPr>
        <xdr:cNvPr id="873" name="テキスト ボックス 872"/>
        <xdr:cNvSpPr txBox="1"/>
      </xdr:nvSpPr>
      <xdr:spPr>
        <a:xfrm>
          <a:off x="21023795" y="1262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95716</xdr:rowOff>
    </xdr:from>
    <xdr:to>
      <xdr:col>107</xdr:col>
      <xdr:colOff>101600</xdr:colOff>
      <xdr:row>76</xdr:row>
      <xdr:rowOff>25865</xdr:rowOff>
    </xdr:to>
    <xdr:sp macro="" textlink="">
      <xdr:nvSpPr>
        <xdr:cNvPr id="874" name="楕円 873"/>
        <xdr:cNvSpPr/>
      </xdr:nvSpPr>
      <xdr:spPr>
        <a:xfrm>
          <a:off x="20383500" y="129544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42393</xdr:rowOff>
    </xdr:from>
    <xdr:ext cx="599010" cy="259045"/>
    <xdr:sp macro="" textlink="">
      <xdr:nvSpPr>
        <xdr:cNvPr id="875" name="テキスト ボックス 874"/>
        <xdr:cNvSpPr txBox="1"/>
      </xdr:nvSpPr>
      <xdr:spPr>
        <a:xfrm>
          <a:off x="20134795" y="1272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147825</xdr:rowOff>
    </xdr:from>
    <xdr:to>
      <xdr:col>102</xdr:col>
      <xdr:colOff>165100</xdr:colOff>
      <xdr:row>76</xdr:row>
      <xdr:rowOff>77975</xdr:rowOff>
    </xdr:to>
    <xdr:sp macro="" textlink="">
      <xdr:nvSpPr>
        <xdr:cNvPr id="876" name="楕円 875"/>
        <xdr:cNvSpPr/>
      </xdr:nvSpPr>
      <xdr:spPr>
        <a:xfrm>
          <a:off x="19494500" y="130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94502</xdr:rowOff>
    </xdr:from>
    <xdr:ext cx="599010" cy="259045"/>
    <xdr:sp macro="" textlink="">
      <xdr:nvSpPr>
        <xdr:cNvPr id="877" name="テキスト ボックス 876"/>
        <xdr:cNvSpPr txBox="1"/>
      </xdr:nvSpPr>
      <xdr:spPr>
        <a:xfrm>
          <a:off x="19245795" y="1278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27471</xdr:rowOff>
    </xdr:from>
    <xdr:to>
      <xdr:col>98</xdr:col>
      <xdr:colOff>38100</xdr:colOff>
      <xdr:row>76</xdr:row>
      <xdr:rowOff>129071</xdr:rowOff>
    </xdr:to>
    <xdr:sp macro="" textlink="">
      <xdr:nvSpPr>
        <xdr:cNvPr id="878" name="楕円 877"/>
        <xdr:cNvSpPr/>
      </xdr:nvSpPr>
      <xdr:spPr>
        <a:xfrm>
          <a:off x="18605500" y="130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145598</xdr:rowOff>
    </xdr:from>
    <xdr:ext cx="599010" cy="259045"/>
    <xdr:sp macro="" textlink="">
      <xdr:nvSpPr>
        <xdr:cNvPr id="879" name="テキスト ボックス 878"/>
        <xdr:cNvSpPr txBox="1"/>
      </xdr:nvSpPr>
      <xdr:spPr>
        <a:xfrm>
          <a:off x="18356795" y="1283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aseline="0">
              <a:solidFill>
                <a:schemeClr val="dk1"/>
              </a:solidFill>
              <a:effectLst/>
              <a:latin typeface="+mn-lt"/>
              <a:ea typeface="+mn-ea"/>
              <a:cs typeface="+mn-cs"/>
            </a:rPr>
            <a:t>・歳出決算総額は、住民一人当たり</a:t>
          </a:r>
          <a:r>
            <a:rPr lang="ja-JP" altLang="en-US" sz="1100" baseline="0">
              <a:solidFill>
                <a:schemeClr val="dk1"/>
              </a:solidFill>
              <a:effectLst/>
              <a:latin typeface="+mn-lt"/>
              <a:ea typeface="+mn-ea"/>
              <a:cs typeface="+mn-cs"/>
            </a:rPr>
            <a:t>１，７４６</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２７３</a:t>
          </a:r>
          <a:r>
            <a:rPr lang="ja-JP" altLang="ja-JP" sz="1100" baseline="0">
              <a:solidFill>
                <a:schemeClr val="dk1"/>
              </a:solidFill>
              <a:effectLst/>
              <a:latin typeface="+mn-lt"/>
              <a:ea typeface="+mn-ea"/>
              <a:cs typeface="+mn-cs"/>
            </a:rPr>
            <a:t>円となっている。主な構成項目である人件費は、住民一人当たり２４</a:t>
          </a:r>
          <a:r>
            <a:rPr lang="ja-JP" altLang="en-US" sz="1100" baseline="0">
              <a:solidFill>
                <a:schemeClr val="dk1"/>
              </a:solidFill>
              <a:effectLst/>
              <a:latin typeface="+mn-lt"/>
              <a:ea typeface="+mn-ea"/>
              <a:cs typeface="+mn-cs"/>
            </a:rPr>
            <a:t>５</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１６４</a:t>
          </a:r>
          <a:r>
            <a:rPr lang="ja-JP" altLang="ja-JP" sz="1100" baseline="0">
              <a:solidFill>
                <a:schemeClr val="dk1"/>
              </a:solidFill>
              <a:effectLst/>
              <a:latin typeface="+mn-lt"/>
              <a:ea typeface="+mn-ea"/>
              <a:cs typeface="+mn-cs"/>
            </a:rPr>
            <a:t>円となっており、ほぼ横ばいで推移しているが、類似団体平均と比べて高い水準にある。</a:t>
          </a:r>
          <a:endParaRPr lang="ja-JP" altLang="ja-JP" sz="1400">
            <a:effectLst/>
          </a:endParaRPr>
        </a:p>
        <a:p>
          <a:pPr fontAlgn="base"/>
          <a:r>
            <a:rPr lang="ja-JP" altLang="ja-JP" sz="1100" baseline="0">
              <a:solidFill>
                <a:schemeClr val="dk1"/>
              </a:solidFill>
              <a:effectLst/>
              <a:latin typeface="+mn-lt"/>
              <a:ea typeface="+mn-ea"/>
              <a:cs typeface="+mn-cs"/>
            </a:rPr>
            <a:t>　これは、人件費は減少傾向であるものの、人口も減少していることが要因となっている。</a:t>
          </a:r>
          <a:endParaRPr lang="ja-JP" altLang="ja-JP" sz="1400">
            <a:effectLst/>
          </a:endParaRPr>
        </a:p>
        <a:p>
          <a:pPr fontAlgn="base"/>
          <a:r>
            <a:rPr lang="ja-JP" altLang="ja-JP" sz="1100" baseline="0">
              <a:solidFill>
                <a:schemeClr val="dk1"/>
              </a:solidFill>
              <a:effectLst/>
              <a:latin typeface="+mn-lt"/>
              <a:ea typeface="+mn-ea"/>
              <a:cs typeface="+mn-cs"/>
            </a:rPr>
            <a:t>・扶助費は、住民一人当たり１３</a:t>
          </a:r>
          <a:r>
            <a:rPr lang="ja-JP" altLang="en-US" sz="1100" baseline="0">
              <a:solidFill>
                <a:schemeClr val="dk1"/>
              </a:solidFill>
              <a:effectLst/>
              <a:latin typeface="+mn-lt"/>
              <a:ea typeface="+mn-ea"/>
              <a:cs typeface="+mn-cs"/>
            </a:rPr>
            <a:t>９</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３１３</a:t>
          </a:r>
          <a:r>
            <a:rPr lang="ja-JP" altLang="ja-JP" sz="1100" baseline="0">
              <a:solidFill>
                <a:schemeClr val="dk1"/>
              </a:solidFill>
              <a:effectLst/>
              <a:latin typeface="+mn-lt"/>
              <a:ea typeface="+mn-ea"/>
              <a:cs typeface="+mn-cs"/>
            </a:rPr>
            <a:t>円となっており、類似団体平均と比較して高い状況となっている。</a:t>
          </a:r>
          <a:endParaRPr lang="ja-JP" altLang="ja-JP" sz="1400">
            <a:effectLst/>
          </a:endParaRPr>
        </a:p>
        <a:p>
          <a:pPr fontAlgn="base"/>
          <a:r>
            <a:rPr lang="ja-JP" altLang="ja-JP" sz="1100" baseline="0">
              <a:solidFill>
                <a:schemeClr val="dk1"/>
              </a:solidFill>
              <a:effectLst/>
              <a:latin typeface="+mn-lt"/>
              <a:ea typeface="+mn-ea"/>
              <a:cs typeface="+mn-cs"/>
            </a:rPr>
            <a:t>　本町は、高齢化が進んでおり、通院交通費助成事業や、高齢者住宅改修事業など単独事業を多く実施していることが要因となっている。</a:t>
          </a:r>
          <a:endParaRPr lang="ja-JP" altLang="ja-JP" sz="1400">
            <a:effectLst/>
          </a:endParaRPr>
        </a:p>
        <a:p>
          <a:pPr fontAlgn="base"/>
          <a:r>
            <a:rPr lang="ja-JP" altLang="ja-JP" sz="1100" baseline="0">
              <a:solidFill>
                <a:schemeClr val="dk1"/>
              </a:solidFill>
              <a:effectLst/>
              <a:latin typeface="+mn-lt"/>
              <a:ea typeface="+mn-ea"/>
              <a:cs typeface="+mn-cs"/>
            </a:rPr>
            <a:t>・普通建設事業費は住民一人当たり</a:t>
          </a:r>
          <a:r>
            <a:rPr lang="ja-JP" altLang="en-US" sz="1100" baseline="0">
              <a:solidFill>
                <a:schemeClr val="dk1"/>
              </a:solidFill>
              <a:effectLst/>
              <a:latin typeface="+mn-lt"/>
              <a:ea typeface="+mn-ea"/>
              <a:cs typeface="+mn-cs"/>
            </a:rPr>
            <a:t>３５８</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７８７</a:t>
          </a:r>
          <a:r>
            <a:rPr lang="ja-JP" altLang="ja-JP" sz="1100" baseline="0">
              <a:solidFill>
                <a:schemeClr val="dk1"/>
              </a:solidFill>
              <a:effectLst/>
              <a:latin typeface="+mn-lt"/>
              <a:ea typeface="+mn-ea"/>
              <a:cs typeface="+mn-cs"/>
            </a:rPr>
            <a:t>円となっており、類似団体と比較して一人当たりコストが高い状況となっている。</a:t>
          </a:r>
          <a:endParaRPr lang="ja-JP" altLang="ja-JP" sz="1400">
            <a:effectLst/>
          </a:endParaRPr>
        </a:p>
        <a:p>
          <a:r>
            <a:rPr lang="ja-JP" altLang="ja-JP" sz="1100" baseline="0">
              <a:solidFill>
                <a:schemeClr val="dk1"/>
              </a:solidFill>
              <a:effectLst/>
              <a:latin typeface="+mn-lt"/>
              <a:ea typeface="+mn-ea"/>
              <a:cs typeface="+mn-cs"/>
            </a:rPr>
            <a:t>　普通建設事業費においては、公共施設等総合管理計画に基づき、事業の必要性・緊急性を見極めていくことで、事業費の抑制を目指すこととしている。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北海道置戸町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2,765
2,758
527.27
5,044,389
4,828,445
168,928
2,844,862
5,004,480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161569</xdr:rowOff>
    </xdr:from>
    <xdr:to>
      <xdr:col>24</xdr:col>
      <xdr:colOff>63500</xdr:colOff>
      <xdr:row>37</xdr:row>
      <xdr:rowOff>17418</xdr:rowOff>
    </xdr:to>
    <xdr:cxnSp macro="">
      <xdr:nvCxnSpPr>
        <xdr:cNvPr id="60" name="直線コネクタ 59"/>
        <xdr:cNvCxnSpPr/>
      </xdr:nvCxnSpPr>
      <xdr:spPr>
        <a:xfrm>
          <a:off x="3797300" y="6333769"/>
          <a:ext cx="8382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134176</xdr:rowOff>
    </xdr:from>
    <xdr:to>
      <xdr:col>19</xdr:col>
      <xdr:colOff>177800</xdr:colOff>
      <xdr:row>36</xdr:row>
      <xdr:rowOff>161569</xdr:rowOff>
    </xdr:to>
    <xdr:cxnSp macro="">
      <xdr:nvCxnSpPr>
        <xdr:cNvPr id="63" name="直線コネクタ 62"/>
        <xdr:cNvCxnSpPr/>
      </xdr:nvCxnSpPr>
      <xdr:spPr>
        <a:xfrm>
          <a:off x="2908300" y="6306376"/>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134176</xdr:rowOff>
    </xdr:from>
    <xdr:to>
      <xdr:col>15</xdr:col>
      <xdr:colOff>50800</xdr:colOff>
      <xdr:row>36</xdr:row>
      <xdr:rowOff>157912</xdr:rowOff>
    </xdr:to>
    <xdr:cxnSp macro="">
      <xdr:nvCxnSpPr>
        <xdr:cNvPr id="66" name="直線コネクタ 65"/>
        <xdr:cNvCxnSpPr/>
      </xdr:nvCxnSpPr>
      <xdr:spPr>
        <a:xfrm flipV="1">
          <a:off x="2019300" y="6306376"/>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157912</xdr:rowOff>
    </xdr:from>
    <xdr:to>
      <xdr:col>10</xdr:col>
      <xdr:colOff>114300</xdr:colOff>
      <xdr:row>36</xdr:row>
      <xdr:rowOff>168656</xdr:rowOff>
    </xdr:to>
    <xdr:cxnSp macro="">
      <xdr:nvCxnSpPr>
        <xdr:cNvPr id="69" name="直線コネクタ 68"/>
        <xdr:cNvCxnSpPr/>
      </xdr:nvCxnSpPr>
      <xdr:spPr>
        <a:xfrm flipV="1">
          <a:off x="1130300" y="633011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138068</xdr:rowOff>
    </xdr:from>
    <xdr:to>
      <xdr:col>24</xdr:col>
      <xdr:colOff>114300</xdr:colOff>
      <xdr:row>37</xdr:row>
      <xdr:rowOff>68218</xdr:rowOff>
    </xdr:to>
    <xdr:sp macro="" textlink="">
      <xdr:nvSpPr>
        <xdr:cNvPr id="79" name="楕円 78"/>
        <xdr:cNvSpPr/>
      </xdr:nvSpPr>
      <xdr:spPr>
        <a:xfrm>
          <a:off x="4584700" y="63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160945</xdr:rowOff>
    </xdr:from>
    <xdr:ext cx="534377" cy="259045"/>
    <xdr:sp macro="" textlink="">
      <xdr:nvSpPr>
        <xdr:cNvPr id="80" name="議会費該当値テキスト"/>
        <xdr:cNvSpPr txBox="1"/>
      </xdr:nvSpPr>
      <xdr:spPr>
        <a:xfrm>
          <a:off x="4686300" y="61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110769</xdr:rowOff>
    </xdr:from>
    <xdr:to>
      <xdr:col>20</xdr:col>
      <xdr:colOff>38100</xdr:colOff>
      <xdr:row>37</xdr:row>
      <xdr:rowOff>40919</xdr:rowOff>
    </xdr:to>
    <xdr:sp macro="" textlink="">
      <xdr:nvSpPr>
        <xdr:cNvPr id="81" name="楕円 80"/>
        <xdr:cNvSpPr/>
      </xdr:nvSpPr>
      <xdr:spPr>
        <a:xfrm>
          <a:off x="3746500" y="62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57446</xdr:rowOff>
    </xdr:from>
    <xdr:ext cx="534377" cy="259045"/>
    <xdr:sp macro="" textlink="">
      <xdr:nvSpPr>
        <xdr:cNvPr id="82" name="テキスト ボックス 81"/>
        <xdr:cNvSpPr txBox="1"/>
      </xdr:nvSpPr>
      <xdr:spPr>
        <a:xfrm>
          <a:off x="3530111" y="60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83376</xdr:rowOff>
    </xdr:from>
    <xdr:to>
      <xdr:col>15</xdr:col>
      <xdr:colOff>101600</xdr:colOff>
      <xdr:row>37</xdr:row>
      <xdr:rowOff>13526</xdr:rowOff>
    </xdr:to>
    <xdr:sp macro="" textlink="">
      <xdr:nvSpPr>
        <xdr:cNvPr id="83" name="楕円 82"/>
        <xdr:cNvSpPr/>
      </xdr:nvSpPr>
      <xdr:spPr>
        <a:xfrm>
          <a:off x="2857500" y="62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30053</xdr:rowOff>
    </xdr:from>
    <xdr:ext cx="534377" cy="259045"/>
    <xdr:sp macro="" textlink="">
      <xdr:nvSpPr>
        <xdr:cNvPr id="84" name="テキスト ボックス 83"/>
        <xdr:cNvSpPr txBox="1"/>
      </xdr:nvSpPr>
      <xdr:spPr>
        <a:xfrm>
          <a:off x="2641111" y="60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107112</xdr:rowOff>
    </xdr:from>
    <xdr:to>
      <xdr:col>10</xdr:col>
      <xdr:colOff>165100</xdr:colOff>
      <xdr:row>37</xdr:row>
      <xdr:rowOff>37262</xdr:rowOff>
    </xdr:to>
    <xdr:sp macro="" textlink="">
      <xdr:nvSpPr>
        <xdr:cNvPr id="85" name="楕円 84"/>
        <xdr:cNvSpPr/>
      </xdr:nvSpPr>
      <xdr:spPr>
        <a:xfrm>
          <a:off x="1968500" y="62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53789</xdr:rowOff>
    </xdr:from>
    <xdr:ext cx="534377" cy="259045"/>
    <xdr:sp macro="" textlink="">
      <xdr:nvSpPr>
        <xdr:cNvPr id="86" name="テキスト ボックス 85"/>
        <xdr:cNvSpPr txBox="1"/>
      </xdr:nvSpPr>
      <xdr:spPr>
        <a:xfrm>
          <a:off x="1752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117856</xdr:rowOff>
    </xdr:from>
    <xdr:to>
      <xdr:col>6</xdr:col>
      <xdr:colOff>38100</xdr:colOff>
      <xdr:row>37</xdr:row>
      <xdr:rowOff>48006</xdr:rowOff>
    </xdr:to>
    <xdr:sp macro="" textlink="">
      <xdr:nvSpPr>
        <xdr:cNvPr id="87" name="楕円 86"/>
        <xdr:cNvSpPr/>
      </xdr:nvSpPr>
      <xdr:spPr>
        <a:xfrm>
          <a:off x="1079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64533</xdr:rowOff>
    </xdr:from>
    <xdr:ext cx="534377" cy="259045"/>
    <xdr:sp macro="" textlink="">
      <xdr:nvSpPr>
        <xdr:cNvPr id="88" name="テキスト ボックス 87"/>
        <xdr:cNvSpPr txBox="1"/>
      </xdr:nvSpPr>
      <xdr:spPr>
        <a:xfrm>
          <a:off x="863111" y="60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16535</xdr:rowOff>
    </xdr:from>
    <xdr:to>
      <xdr:col>24</xdr:col>
      <xdr:colOff>63500</xdr:colOff>
      <xdr:row>58</xdr:row>
      <xdr:rowOff>62944</xdr:rowOff>
    </xdr:to>
    <xdr:cxnSp macro="">
      <xdr:nvCxnSpPr>
        <xdr:cNvPr id="115" name="直線コネクタ 114"/>
        <xdr:cNvCxnSpPr/>
      </xdr:nvCxnSpPr>
      <xdr:spPr>
        <a:xfrm flipV="1">
          <a:off x="3797300" y="9960635"/>
          <a:ext cx="838200" cy="4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62944</xdr:rowOff>
    </xdr:from>
    <xdr:to>
      <xdr:col>19</xdr:col>
      <xdr:colOff>177800</xdr:colOff>
      <xdr:row>58</xdr:row>
      <xdr:rowOff>67656</xdr:rowOff>
    </xdr:to>
    <xdr:cxnSp macro="">
      <xdr:nvCxnSpPr>
        <xdr:cNvPr id="118" name="直線コネクタ 117"/>
        <xdr:cNvCxnSpPr/>
      </xdr:nvCxnSpPr>
      <xdr:spPr>
        <a:xfrm flipV="1">
          <a:off x="2908300" y="10007044"/>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67656</xdr:rowOff>
    </xdr:from>
    <xdr:to>
      <xdr:col>15</xdr:col>
      <xdr:colOff>50800</xdr:colOff>
      <xdr:row>58</xdr:row>
      <xdr:rowOff>72725</xdr:rowOff>
    </xdr:to>
    <xdr:cxnSp macro="">
      <xdr:nvCxnSpPr>
        <xdr:cNvPr id="121" name="直線コネクタ 120"/>
        <xdr:cNvCxnSpPr/>
      </xdr:nvCxnSpPr>
      <xdr:spPr>
        <a:xfrm flipV="1">
          <a:off x="2019300" y="10011756"/>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70424</xdr:rowOff>
    </xdr:from>
    <xdr:to>
      <xdr:col>10</xdr:col>
      <xdr:colOff>114300</xdr:colOff>
      <xdr:row>58</xdr:row>
      <xdr:rowOff>72725</xdr:rowOff>
    </xdr:to>
    <xdr:cxnSp macro="">
      <xdr:nvCxnSpPr>
        <xdr:cNvPr id="124" name="直線コネクタ 123"/>
        <xdr:cNvCxnSpPr/>
      </xdr:nvCxnSpPr>
      <xdr:spPr>
        <a:xfrm>
          <a:off x="1130300" y="10014524"/>
          <a:ext cx="889000" cy="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137185</xdr:rowOff>
    </xdr:from>
    <xdr:to>
      <xdr:col>24</xdr:col>
      <xdr:colOff>114300</xdr:colOff>
      <xdr:row>58</xdr:row>
      <xdr:rowOff>67335</xdr:rowOff>
    </xdr:to>
    <xdr:sp macro="" textlink="">
      <xdr:nvSpPr>
        <xdr:cNvPr id="134" name="楕円 133"/>
        <xdr:cNvSpPr/>
      </xdr:nvSpPr>
      <xdr:spPr>
        <a:xfrm>
          <a:off x="4584700" y="99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52112</xdr:rowOff>
    </xdr:from>
    <xdr:ext cx="599010" cy="259045"/>
    <xdr:sp macro="" textlink="">
      <xdr:nvSpPr>
        <xdr:cNvPr id="135" name="総務費該当値テキスト"/>
        <xdr:cNvSpPr txBox="1"/>
      </xdr:nvSpPr>
      <xdr:spPr>
        <a:xfrm>
          <a:off x="4686300" y="982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12144</xdr:rowOff>
    </xdr:from>
    <xdr:to>
      <xdr:col>20</xdr:col>
      <xdr:colOff>38100</xdr:colOff>
      <xdr:row>58</xdr:row>
      <xdr:rowOff>113744</xdr:rowOff>
    </xdr:to>
    <xdr:sp macro="" textlink="">
      <xdr:nvSpPr>
        <xdr:cNvPr id="136" name="楕円 135"/>
        <xdr:cNvSpPr/>
      </xdr:nvSpPr>
      <xdr:spPr>
        <a:xfrm>
          <a:off x="3746500" y="995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104871</xdr:rowOff>
    </xdr:from>
    <xdr:ext cx="599010" cy="259045"/>
    <xdr:sp macro="" textlink="">
      <xdr:nvSpPr>
        <xdr:cNvPr id="137" name="テキスト ボックス 136"/>
        <xdr:cNvSpPr txBox="1"/>
      </xdr:nvSpPr>
      <xdr:spPr>
        <a:xfrm>
          <a:off x="3497795" y="100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16856</xdr:rowOff>
    </xdr:from>
    <xdr:to>
      <xdr:col>15</xdr:col>
      <xdr:colOff>101600</xdr:colOff>
      <xdr:row>58</xdr:row>
      <xdr:rowOff>118456</xdr:rowOff>
    </xdr:to>
    <xdr:sp macro="" textlink="">
      <xdr:nvSpPr>
        <xdr:cNvPr id="138" name="楕円 137"/>
        <xdr:cNvSpPr/>
      </xdr:nvSpPr>
      <xdr:spPr>
        <a:xfrm>
          <a:off x="2857500" y="99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109583</xdr:rowOff>
    </xdr:from>
    <xdr:ext cx="599010" cy="259045"/>
    <xdr:sp macro="" textlink="">
      <xdr:nvSpPr>
        <xdr:cNvPr id="139" name="テキスト ボックス 138"/>
        <xdr:cNvSpPr txBox="1"/>
      </xdr:nvSpPr>
      <xdr:spPr>
        <a:xfrm>
          <a:off x="2608795" y="100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21925</xdr:rowOff>
    </xdr:from>
    <xdr:to>
      <xdr:col>10</xdr:col>
      <xdr:colOff>165100</xdr:colOff>
      <xdr:row>58</xdr:row>
      <xdr:rowOff>123525</xdr:rowOff>
    </xdr:to>
    <xdr:sp macro="" textlink="">
      <xdr:nvSpPr>
        <xdr:cNvPr id="140" name="楕円 139"/>
        <xdr:cNvSpPr/>
      </xdr:nvSpPr>
      <xdr:spPr>
        <a:xfrm>
          <a:off x="1968500" y="99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114652</xdr:rowOff>
    </xdr:from>
    <xdr:ext cx="599010" cy="259045"/>
    <xdr:sp macro="" textlink="">
      <xdr:nvSpPr>
        <xdr:cNvPr id="141" name="テキスト ボックス 140"/>
        <xdr:cNvSpPr txBox="1"/>
      </xdr:nvSpPr>
      <xdr:spPr>
        <a:xfrm>
          <a:off x="1719795" y="1005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19624</xdr:rowOff>
    </xdr:from>
    <xdr:to>
      <xdr:col>6</xdr:col>
      <xdr:colOff>38100</xdr:colOff>
      <xdr:row>58</xdr:row>
      <xdr:rowOff>121224</xdr:rowOff>
    </xdr:to>
    <xdr:sp macro="" textlink="">
      <xdr:nvSpPr>
        <xdr:cNvPr id="142" name="楕円 141"/>
        <xdr:cNvSpPr/>
      </xdr:nvSpPr>
      <xdr:spPr>
        <a:xfrm>
          <a:off x="1079500" y="99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112351</xdr:rowOff>
    </xdr:from>
    <xdr:ext cx="599010" cy="259045"/>
    <xdr:sp macro="" textlink="">
      <xdr:nvSpPr>
        <xdr:cNvPr id="143" name="テキスト ボックス 142"/>
        <xdr:cNvSpPr txBox="1"/>
      </xdr:nvSpPr>
      <xdr:spPr>
        <a:xfrm>
          <a:off x="830795" y="1005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104248</xdr:rowOff>
    </xdr:from>
    <xdr:to>
      <xdr:col>24</xdr:col>
      <xdr:colOff>63500</xdr:colOff>
      <xdr:row>75</xdr:row>
      <xdr:rowOff>102608</xdr:rowOff>
    </xdr:to>
    <xdr:cxnSp macro="">
      <xdr:nvCxnSpPr>
        <xdr:cNvPr id="172" name="直線コネクタ 171"/>
        <xdr:cNvCxnSpPr/>
      </xdr:nvCxnSpPr>
      <xdr:spPr>
        <a:xfrm flipV="1">
          <a:off x="3797300" y="12791548"/>
          <a:ext cx="838200" cy="1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95555</xdr:rowOff>
    </xdr:from>
    <xdr:to>
      <xdr:col>19</xdr:col>
      <xdr:colOff>177800</xdr:colOff>
      <xdr:row>75</xdr:row>
      <xdr:rowOff>102608</xdr:rowOff>
    </xdr:to>
    <xdr:cxnSp macro="">
      <xdr:nvCxnSpPr>
        <xdr:cNvPr id="175" name="直線コネクタ 174"/>
        <xdr:cNvCxnSpPr/>
      </xdr:nvCxnSpPr>
      <xdr:spPr>
        <a:xfrm>
          <a:off x="2908300" y="12954305"/>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95555</xdr:rowOff>
    </xdr:from>
    <xdr:to>
      <xdr:col>15</xdr:col>
      <xdr:colOff>50800</xdr:colOff>
      <xdr:row>75</xdr:row>
      <xdr:rowOff>118580</xdr:rowOff>
    </xdr:to>
    <xdr:cxnSp macro="">
      <xdr:nvCxnSpPr>
        <xdr:cNvPr id="178" name="直線コネクタ 177"/>
        <xdr:cNvCxnSpPr/>
      </xdr:nvCxnSpPr>
      <xdr:spPr>
        <a:xfrm flipV="1">
          <a:off x="2019300" y="12954305"/>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118580</xdr:rowOff>
    </xdr:from>
    <xdr:to>
      <xdr:col>10</xdr:col>
      <xdr:colOff>114300</xdr:colOff>
      <xdr:row>75</xdr:row>
      <xdr:rowOff>126957</xdr:rowOff>
    </xdr:to>
    <xdr:cxnSp macro="">
      <xdr:nvCxnSpPr>
        <xdr:cNvPr id="181" name="直線コネクタ 180"/>
        <xdr:cNvCxnSpPr/>
      </xdr:nvCxnSpPr>
      <xdr:spPr>
        <a:xfrm flipV="1">
          <a:off x="1130300" y="12977330"/>
          <a:ext cx="8890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53448</xdr:rowOff>
    </xdr:from>
    <xdr:to>
      <xdr:col>24</xdr:col>
      <xdr:colOff>114300</xdr:colOff>
      <xdr:row>74</xdr:row>
      <xdr:rowOff>155048</xdr:rowOff>
    </xdr:to>
    <xdr:sp macro="" textlink="">
      <xdr:nvSpPr>
        <xdr:cNvPr id="191" name="楕円 190"/>
        <xdr:cNvSpPr/>
      </xdr:nvSpPr>
      <xdr:spPr>
        <a:xfrm>
          <a:off x="4584700" y="127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76325</xdr:rowOff>
    </xdr:from>
    <xdr:ext cx="599010" cy="259045"/>
    <xdr:sp macro="" textlink="">
      <xdr:nvSpPr>
        <xdr:cNvPr id="192" name="民生費該当値テキスト"/>
        <xdr:cNvSpPr txBox="1"/>
      </xdr:nvSpPr>
      <xdr:spPr>
        <a:xfrm>
          <a:off x="4686300" y="1259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51808</xdr:rowOff>
    </xdr:from>
    <xdr:to>
      <xdr:col>20</xdr:col>
      <xdr:colOff>38100</xdr:colOff>
      <xdr:row>75</xdr:row>
      <xdr:rowOff>153408</xdr:rowOff>
    </xdr:to>
    <xdr:sp macro="" textlink="">
      <xdr:nvSpPr>
        <xdr:cNvPr id="193" name="楕円 192"/>
        <xdr:cNvSpPr/>
      </xdr:nvSpPr>
      <xdr:spPr>
        <a:xfrm>
          <a:off x="3746500" y="129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169935</xdr:rowOff>
    </xdr:from>
    <xdr:ext cx="599010" cy="259045"/>
    <xdr:sp macro="" textlink="">
      <xdr:nvSpPr>
        <xdr:cNvPr id="194" name="テキスト ボックス 193"/>
        <xdr:cNvSpPr txBox="1"/>
      </xdr:nvSpPr>
      <xdr:spPr>
        <a:xfrm>
          <a:off x="3497795" y="1268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44755</xdr:rowOff>
    </xdr:from>
    <xdr:to>
      <xdr:col>15</xdr:col>
      <xdr:colOff>101600</xdr:colOff>
      <xdr:row>75</xdr:row>
      <xdr:rowOff>146355</xdr:rowOff>
    </xdr:to>
    <xdr:sp macro="" textlink="">
      <xdr:nvSpPr>
        <xdr:cNvPr id="195" name="楕円 194"/>
        <xdr:cNvSpPr/>
      </xdr:nvSpPr>
      <xdr:spPr>
        <a:xfrm>
          <a:off x="2857500" y="129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162882</xdr:rowOff>
    </xdr:from>
    <xdr:ext cx="599010" cy="259045"/>
    <xdr:sp macro="" textlink="">
      <xdr:nvSpPr>
        <xdr:cNvPr id="196" name="テキスト ボックス 195"/>
        <xdr:cNvSpPr txBox="1"/>
      </xdr:nvSpPr>
      <xdr:spPr>
        <a:xfrm>
          <a:off x="2608795" y="1267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67780</xdr:rowOff>
    </xdr:from>
    <xdr:to>
      <xdr:col>10</xdr:col>
      <xdr:colOff>165100</xdr:colOff>
      <xdr:row>75</xdr:row>
      <xdr:rowOff>169379</xdr:rowOff>
    </xdr:to>
    <xdr:sp macro="" textlink="">
      <xdr:nvSpPr>
        <xdr:cNvPr id="197" name="楕円 196"/>
        <xdr:cNvSpPr/>
      </xdr:nvSpPr>
      <xdr:spPr>
        <a:xfrm>
          <a:off x="1968500" y="12926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14457</xdr:rowOff>
    </xdr:from>
    <xdr:ext cx="599010" cy="259045"/>
    <xdr:sp macro="" textlink="">
      <xdr:nvSpPr>
        <xdr:cNvPr id="198" name="テキスト ボックス 197"/>
        <xdr:cNvSpPr txBox="1"/>
      </xdr:nvSpPr>
      <xdr:spPr>
        <a:xfrm>
          <a:off x="1719795" y="127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76157</xdr:rowOff>
    </xdr:from>
    <xdr:to>
      <xdr:col>6</xdr:col>
      <xdr:colOff>38100</xdr:colOff>
      <xdr:row>76</xdr:row>
      <xdr:rowOff>6307</xdr:rowOff>
    </xdr:to>
    <xdr:sp macro="" textlink="">
      <xdr:nvSpPr>
        <xdr:cNvPr id="199" name="楕円 198"/>
        <xdr:cNvSpPr/>
      </xdr:nvSpPr>
      <xdr:spPr>
        <a:xfrm>
          <a:off x="1079500" y="129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22834</xdr:rowOff>
    </xdr:from>
    <xdr:ext cx="599010" cy="259045"/>
    <xdr:sp macro="" textlink="">
      <xdr:nvSpPr>
        <xdr:cNvPr id="200" name="テキスト ボックス 199"/>
        <xdr:cNvSpPr txBox="1"/>
      </xdr:nvSpPr>
      <xdr:spPr>
        <a:xfrm>
          <a:off x="830795" y="1271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135817</xdr:rowOff>
    </xdr:from>
    <xdr:to>
      <xdr:col>24</xdr:col>
      <xdr:colOff>63500</xdr:colOff>
      <xdr:row>96</xdr:row>
      <xdr:rowOff>157580</xdr:rowOff>
    </xdr:to>
    <xdr:cxnSp macro="">
      <xdr:nvCxnSpPr>
        <xdr:cNvPr id="227" name="直線コネクタ 226"/>
        <xdr:cNvCxnSpPr/>
      </xdr:nvCxnSpPr>
      <xdr:spPr>
        <a:xfrm>
          <a:off x="3797300" y="16595017"/>
          <a:ext cx="8382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135817</xdr:rowOff>
    </xdr:from>
    <xdr:to>
      <xdr:col>19</xdr:col>
      <xdr:colOff>177800</xdr:colOff>
      <xdr:row>97</xdr:row>
      <xdr:rowOff>39991</xdr:rowOff>
    </xdr:to>
    <xdr:cxnSp macro="">
      <xdr:nvCxnSpPr>
        <xdr:cNvPr id="230" name="直線コネクタ 229"/>
        <xdr:cNvCxnSpPr/>
      </xdr:nvCxnSpPr>
      <xdr:spPr>
        <a:xfrm flipV="1">
          <a:off x="2908300" y="16595017"/>
          <a:ext cx="889000" cy="7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39991</xdr:rowOff>
    </xdr:from>
    <xdr:to>
      <xdr:col>15</xdr:col>
      <xdr:colOff>50800</xdr:colOff>
      <xdr:row>97</xdr:row>
      <xdr:rowOff>70960</xdr:rowOff>
    </xdr:to>
    <xdr:cxnSp macro="">
      <xdr:nvCxnSpPr>
        <xdr:cNvPr id="233" name="直線コネクタ 232"/>
        <xdr:cNvCxnSpPr/>
      </xdr:nvCxnSpPr>
      <xdr:spPr>
        <a:xfrm flipV="1">
          <a:off x="2019300" y="16670641"/>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70960</xdr:rowOff>
    </xdr:from>
    <xdr:to>
      <xdr:col>10</xdr:col>
      <xdr:colOff>114300</xdr:colOff>
      <xdr:row>97</xdr:row>
      <xdr:rowOff>84703</xdr:rowOff>
    </xdr:to>
    <xdr:cxnSp macro="">
      <xdr:nvCxnSpPr>
        <xdr:cNvPr id="236" name="直線コネクタ 235"/>
        <xdr:cNvCxnSpPr/>
      </xdr:nvCxnSpPr>
      <xdr:spPr>
        <a:xfrm flipV="1">
          <a:off x="1130300" y="16701610"/>
          <a:ext cx="8890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106780</xdr:rowOff>
    </xdr:from>
    <xdr:to>
      <xdr:col>24</xdr:col>
      <xdr:colOff>114300</xdr:colOff>
      <xdr:row>97</xdr:row>
      <xdr:rowOff>36930</xdr:rowOff>
    </xdr:to>
    <xdr:sp macro="" textlink="">
      <xdr:nvSpPr>
        <xdr:cNvPr id="246" name="楕円 245"/>
        <xdr:cNvSpPr/>
      </xdr:nvSpPr>
      <xdr:spPr>
        <a:xfrm>
          <a:off x="4584700" y="165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129657</xdr:rowOff>
    </xdr:from>
    <xdr:ext cx="599010" cy="259045"/>
    <xdr:sp macro="" textlink="">
      <xdr:nvSpPr>
        <xdr:cNvPr id="247" name="衛生費該当値テキスト"/>
        <xdr:cNvSpPr txBox="1"/>
      </xdr:nvSpPr>
      <xdr:spPr>
        <a:xfrm>
          <a:off x="4686300" y="1641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85017</xdr:rowOff>
    </xdr:from>
    <xdr:to>
      <xdr:col>20</xdr:col>
      <xdr:colOff>38100</xdr:colOff>
      <xdr:row>97</xdr:row>
      <xdr:rowOff>15167</xdr:rowOff>
    </xdr:to>
    <xdr:sp macro="" textlink="">
      <xdr:nvSpPr>
        <xdr:cNvPr id="248" name="楕円 247"/>
        <xdr:cNvSpPr/>
      </xdr:nvSpPr>
      <xdr:spPr>
        <a:xfrm>
          <a:off x="3746500" y="1654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31694</xdr:rowOff>
    </xdr:from>
    <xdr:ext cx="599010" cy="259045"/>
    <xdr:sp macro="" textlink="">
      <xdr:nvSpPr>
        <xdr:cNvPr id="249" name="テキスト ボックス 248"/>
        <xdr:cNvSpPr txBox="1"/>
      </xdr:nvSpPr>
      <xdr:spPr>
        <a:xfrm>
          <a:off x="3497795" y="1631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160641</xdr:rowOff>
    </xdr:from>
    <xdr:to>
      <xdr:col>15</xdr:col>
      <xdr:colOff>101600</xdr:colOff>
      <xdr:row>97</xdr:row>
      <xdr:rowOff>90791</xdr:rowOff>
    </xdr:to>
    <xdr:sp macro="" textlink="">
      <xdr:nvSpPr>
        <xdr:cNvPr id="250" name="楕円 249"/>
        <xdr:cNvSpPr/>
      </xdr:nvSpPr>
      <xdr:spPr>
        <a:xfrm>
          <a:off x="2857500" y="166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107318</xdr:rowOff>
    </xdr:from>
    <xdr:ext cx="599010" cy="259045"/>
    <xdr:sp macro="" textlink="">
      <xdr:nvSpPr>
        <xdr:cNvPr id="251" name="テキスト ボックス 250"/>
        <xdr:cNvSpPr txBox="1"/>
      </xdr:nvSpPr>
      <xdr:spPr>
        <a:xfrm>
          <a:off x="2608795" y="1639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20160</xdr:rowOff>
    </xdr:from>
    <xdr:to>
      <xdr:col>10</xdr:col>
      <xdr:colOff>165100</xdr:colOff>
      <xdr:row>97</xdr:row>
      <xdr:rowOff>121760</xdr:rowOff>
    </xdr:to>
    <xdr:sp macro="" textlink="">
      <xdr:nvSpPr>
        <xdr:cNvPr id="252" name="楕円 251"/>
        <xdr:cNvSpPr/>
      </xdr:nvSpPr>
      <xdr:spPr>
        <a:xfrm>
          <a:off x="1968500" y="166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112887</xdr:rowOff>
    </xdr:from>
    <xdr:ext cx="599010" cy="259045"/>
    <xdr:sp macro="" textlink="">
      <xdr:nvSpPr>
        <xdr:cNvPr id="253" name="テキスト ボックス 252"/>
        <xdr:cNvSpPr txBox="1"/>
      </xdr:nvSpPr>
      <xdr:spPr>
        <a:xfrm>
          <a:off x="1719795" y="1674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33903</xdr:rowOff>
    </xdr:from>
    <xdr:to>
      <xdr:col>6</xdr:col>
      <xdr:colOff>38100</xdr:colOff>
      <xdr:row>97</xdr:row>
      <xdr:rowOff>135503</xdr:rowOff>
    </xdr:to>
    <xdr:sp macro="" textlink="">
      <xdr:nvSpPr>
        <xdr:cNvPr id="254" name="楕円 253"/>
        <xdr:cNvSpPr/>
      </xdr:nvSpPr>
      <xdr:spPr>
        <a:xfrm>
          <a:off x="1079500" y="166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126630</xdr:rowOff>
    </xdr:from>
    <xdr:ext cx="534377" cy="259045"/>
    <xdr:sp macro="" textlink="">
      <xdr:nvSpPr>
        <xdr:cNvPr id="255" name="テキスト ボックス 254"/>
        <xdr:cNvSpPr txBox="1"/>
      </xdr:nvSpPr>
      <xdr:spPr>
        <a:xfrm>
          <a:off x="863111" y="167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20733</xdr:rowOff>
    </xdr:from>
    <xdr:to>
      <xdr:col>55</xdr:col>
      <xdr:colOff>0</xdr:colOff>
      <xdr:row>39</xdr:row>
      <xdr:rowOff>21952</xdr:rowOff>
    </xdr:to>
    <xdr:cxnSp macro="">
      <xdr:nvCxnSpPr>
        <xdr:cNvPr id="284" name="直線コネクタ 283"/>
        <xdr:cNvCxnSpPr/>
      </xdr:nvCxnSpPr>
      <xdr:spPr>
        <a:xfrm flipV="1">
          <a:off x="9639300" y="6707283"/>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21952</xdr:rowOff>
    </xdr:from>
    <xdr:to>
      <xdr:col>50</xdr:col>
      <xdr:colOff>114300</xdr:colOff>
      <xdr:row>39</xdr:row>
      <xdr:rowOff>21952</xdr:rowOff>
    </xdr:to>
    <xdr:cxnSp macro="">
      <xdr:nvCxnSpPr>
        <xdr:cNvPr id="287" name="直線コネクタ 286"/>
        <xdr:cNvCxnSpPr/>
      </xdr:nvCxnSpPr>
      <xdr:spPr>
        <a:xfrm>
          <a:off x="8750300" y="6708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21952</xdr:rowOff>
    </xdr:from>
    <xdr:to>
      <xdr:col>45</xdr:col>
      <xdr:colOff>177800</xdr:colOff>
      <xdr:row>39</xdr:row>
      <xdr:rowOff>22371</xdr:rowOff>
    </xdr:to>
    <xdr:cxnSp macro="">
      <xdr:nvCxnSpPr>
        <xdr:cNvPr id="290" name="直線コネクタ 289"/>
        <xdr:cNvCxnSpPr/>
      </xdr:nvCxnSpPr>
      <xdr:spPr>
        <a:xfrm flipV="1">
          <a:off x="7861300" y="670850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21399</xdr:rowOff>
    </xdr:from>
    <xdr:to>
      <xdr:col>41</xdr:col>
      <xdr:colOff>50800</xdr:colOff>
      <xdr:row>39</xdr:row>
      <xdr:rowOff>22371</xdr:rowOff>
    </xdr:to>
    <xdr:cxnSp macro="">
      <xdr:nvCxnSpPr>
        <xdr:cNvPr id="293" name="直線コネクタ 292"/>
        <xdr:cNvCxnSpPr/>
      </xdr:nvCxnSpPr>
      <xdr:spPr>
        <a:xfrm>
          <a:off x="6972300" y="670794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141383</xdr:rowOff>
    </xdr:from>
    <xdr:to>
      <xdr:col>55</xdr:col>
      <xdr:colOff>50800</xdr:colOff>
      <xdr:row>39</xdr:row>
      <xdr:rowOff>71533</xdr:rowOff>
    </xdr:to>
    <xdr:sp macro="" textlink="">
      <xdr:nvSpPr>
        <xdr:cNvPr id="303" name="楕円 302"/>
        <xdr:cNvSpPr/>
      </xdr:nvSpPr>
      <xdr:spPr>
        <a:xfrm>
          <a:off x="10426700" y="66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100760</xdr:rowOff>
    </xdr:from>
    <xdr:ext cx="469744" cy="259045"/>
    <xdr:sp macro="" textlink="">
      <xdr:nvSpPr>
        <xdr:cNvPr id="304" name="労働費該当値テキスト"/>
        <xdr:cNvSpPr txBox="1"/>
      </xdr:nvSpPr>
      <xdr:spPr>
        <a:xfrm>
          <a:off x="10528300" y="64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142602</xdr:rowOff>
    </xdr:from>
    <xdr:to>
      <xdr:col>50</xdr:col>
      <xdr:colOff>165100</xdr:colOff>
      <xdr:row>39</xdr:row>
      <xdr:rowOff>72752</xdr:rowOff>
    </xdr:to>
    <xdr:sp macro="" textlink="">
      <xdr:nvSpPr>
        <xdr:cNvPr id="305" name="楕円 304"/>
        <xdr:cNvSpPr/>
      </xdr:nvSpPr>
      <xdr:spPr>
        <a:xfrm>
          <a:off x="9588500" y="66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89279</xdr:rowOff>
    </xdr:from>
    <xdr:ext cx="469744" cy="259045"/>
    <xdr:sp macro="" textlink="">
      <xdr:nvSpPr>
        <xdr:cNvPr id="306" name="テキスト ボックス 305"/>
        <xdr:cNvSpPr txBox="1"/>
      </xdr:nvSpPr>
      <xdr:spPr>
        <a:xfrm>
          <a:off x="9404428" y="643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142602</xdr:rowOff>
    </xdr:from>
    <xdr:to>
      <xdr:col>46</xdr:col>
      <xdr:colOff>38100</xdr:colOff>
      <xdr:row>39</xdr:row>
      <xdr:rowOff>72752</xdr:rowOff>
    </xdr:to>
    <xdr:sp macro="" textlink="">
      <xdr:nvSpPr>
        <xdr:cNvPr id="307" name="楕円 306"/>
        <xdr:cNvSpPr/>
      </xdr:nvSpPr>
      <xdr:spPr>
        <a:xfrm>
          <a:off x="8699500" y="66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89279</xdr:rowOff>
    </xdr:from>
    <xdr:ext cx="469744" cy="259045"/>
    <xdr:sp macro="" textlink="">
      <xdr:nvSpPr>
        <xdr:cNvPr id="308" name="テキスト ボックス 307"/>
        <xdr:cNvSpPr txBox="1"/>
      </xdr:nvSpPr>
      <xdr:spPr>
        <a:xfrm>
          <a:off x="8515428" y="643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143021</xdr:rowOff>
    </xdr:from>
    <xdr:to>
      <xdr:col>41</xdr:col>
      <xdr:colOff>101600</xdr:colOff>
      <xdr:row>39</xdr:row>
      <xdr:rowOff>73171</xdr:rowOff>
    </xdr:to>
    <xdr:sp macro="" textlink="">
      <xdr:nvSpPr>
        <xdr:cNvPr id="309" name="楕円 308"/>
        <xdr:cNvSpPr/>
      </xdr:nvSpPr>
      <xdr:spPr>
        <a:xfrm>
          <a:off x="7810500" y="66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89698</xdr:rowOff>
    </xdr:from>
    <xdr:ext cx="469744" cy="259045"/>
    <xdr:sp macro="" textlink="">
      <xdr:nvSpPr>
        <xdr:cNvPr id="310" name="テキスト ボックス 309"/>
        <xdr:cNvSpPr txBox="1"/>
      </xdr:nvSpPr>
      <xdr:spPr>
        <a:xfrm>
          <a:off x="7626428" y="643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142049</xdr:rowOff>
    </xdr:from>
    <xdr:to>
      <xdr:col>36</xdr:col>
      <xdr:colOff>165100</xdr:colOff>
      <xdr:row>39</xdr:row>
      <xdr:rowOff>72199</xdr:rowOff>
    </xdr:to>
    <xdr:sp macro="" textlink="">
      <xdr:nvSpPr>
        <xdr:cNvPr id="311" name="楕円 310"/>
        <xdr:cNvSpPr/>
      </xdr:nvSpPr>
      <xdr:spPr>
        <a:xfrm>
          <a:off x="6921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63326</xdr:rowOff>
    </xdr:from>
    <xdr:ext cx="469744" cy="259045"/>
    <xdr:sp macro="" textlink="">
      <xdr:nvSpPr>
        <xdr:cNvPr id="312" name="テキスト ボックス 311"/>
        <xdr:cNvSpPr txBox="1"/>
      </xdr:nvSpPr>
      <xdr:spPr>
        <a:xfrm>
          <a:off x="6737428" y="67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37194</xdr:rowOff>
    </xdr:from>
    <xdr:to>
      <xdr:col>55</xdr:col>
      <xdr:colOff>0</xdr:colOff>
      <xdr:row>58</xdr:row>
      <xdr:rowOff>55094</xdr:rowOff>
    </xdr:to>
    <xdr:cxnSp macro="">
      <xdr:nvCxnSpPr>
        <xdr:cNvPr id="339" name="直線コネクタ 338"/>
        <xdr:cNvCxnSpPr/>
      </xdr:nvCxnSpPr>
      <xdr:spPr>
        <a:xfrm>
          <a:off x="9639300" y="9981294"/>
          <a:ext cx="8382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37194</xdr:rowOff>
    </xdr:from>
    <xdr:to>
      <xdr:col>50</xdr:col>
      <xdr:colOff>114300</xdr:colOff>
      <xdr:row>58</xdr:row>
      <xdr:rowOff>68748</xdr:rowOff>
    </xdr:to>
    <xdr:cxnSp macro="">
      <xdr:nvCxnSpPr>
        <xdr:cNvPr id="342" name="直線コネクタ 341"/>
        <xdr:cNvCxnSpPr/>
      </xdr:nvCxnSpPr>
      <xdr:spPr>
        <a:xfrm flipV="1">
          <a:off x="8750300" y="9981294"/>
          <a:ext cx="889000" cy="3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68748</xdr:rowOff>
    </xdr:from>
    <xdr:to>
      <xdr:col>45</xdr:col>
      <xdr:colOff>177800</xdr:colOff>
      <xdr:row>58</xdr:row>
      <xdr:rowOff>76878</xdr:rowOff>
    </xdr:to>
    <xdr:cxnSp macro="">
      <xdr:nvCxnSpPr>
        <xdr:cNvPr id="345" name="直線コネクタ 344"/>
        <xdr:cNvCxnSpPr/>
      </xdr:nvCxnSpPr>
      <xdr:spPr>
        <a:xfrm flipV="1">
          <a:off x="7861300" y="10012848"/>
          <a:ext cx="889000" cy="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134252</xdr:rowOff>
    </xdr:from>
    <xdr:to>
      <xdr:col>41</xdr:col>
      <xdr:colOff>50800</xdr:colOff>
      <xdr:row>58</xdr:row>
      <xdr:rowOff>76878</xdr:rowOff>
    </xdr:to>
    <xdr:cxnSp macro="">
      <xdr:nvCxnSpPr>
        <xdr:cNvPr id="348" name="直線コネクタ 347"/>
        <xdr:cNvCxnSpPr/>
      </xdr:nvCxnSpPr>
      <xdr:spPr>
        <a:xfrm>
          <a:off x="6972300" y="9906902"/>
          <a:ext cx="889000" cy="1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4294</xdr:rowOff>
    </xdr:from>
    <xdr:to>
      <xdr:col>55</xdr:col>
      <xdr:colOff>50800</xdr:colOff>
      <xdr:row>58</xdr:row>
      <xdr:rowOff>105894</xdr:rowOff>
    </xdr:to>
    <xdr:sp macro="" textlink="">
      <xdr:nvSpPr>
        <xdr:cNvPr id="358" name="楕円 357"/>
        <xdr:cNvSpPr/>
      </xdr:nvSpPr>
      <xdr:spPr>
        <a:xfrm>
          <a:off x="10426700" y="994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135121</xdr:rowOff>
    </xdr:from>
    <xdr:ext cx="599010" cy="259045"/>
    <xdr:sp macro="" textlink="">
      <xdr:nvSpPr>
        <xdr:cNvPr id="359" name="農林水産業費該当値テキスト"/>
        <xdr:cNvSpPr txBox="1"/>
      </xdr:nvSpPr>
      <xdr:spPr>
        <a:xfrm>
          <a:off x="10528300" y="97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157844</xdr:rowOff>
    </xdr:from>
    <xdr:to>
      <xdr:col>50</xdr:col>
      <xdr:colOff>165100</xdr:colOff>
      <xdr:row>58</xdr:row>
      <xdr:rowOff>87994</xdr:rowOff>
    </xdr:to>
    <xdr:sp macro="" textlink="">
      <xdr:nvSpPr>
        <xdr:cNvPr id="360" name="楕円 359"/>
        <xdr:cNvSpPr/>
      </xdr:nvSpPr>
      <xdr:spPr>
        <a:xfrm>
          <a:off x="9588500" y="993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104521</xdr:rowOff>
    </xdr:from>
    <xdr:ext cx="599010" cy="259045"/>
    <xdr:sp macro="" textlink="">
      <xdr:nvSpPr>
        <xdr:cNvPr id="361" name="テキスト ボックス 360"/>
        <xdr:cNvSpPr txBox="1"/>
      </xdr:nvSpPr>
      <xdr:spPr>
        <a:xfrm>
          <a:off x="9339795" y="97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17948</xdr:rowOff>
    </xdr:from>
    <xdr:to>
      <xdr:col>46</xdr:col>
      <xdr:colOff>38100</xdr:colOff>
      <xdr:row>58</xdr:row>
      <xdr:rowOff>119548</xdr:rowOff>
    </xdr:to>
    <xdr:sp macro="" textlink="">
      <xdr:nvSpPr>
        <xdr:cNvPr id="362" name="楕円 361"/>
        <xdr:cNvSpPr/>
      </xdr:nvSpPr>
      <xdr:spPr>
        <a:xfrm>
          <a:off x="8699500" y="99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110675</xdr:rowOff>
    </xdr:from>
    <xdr:ext cx="599010" cy="259045"/>
    <xdr:sp macro="" textlink="">
      <xdr:nvSpPr>
        <xdr:cNvPr id="363" name="テキスト ボックス 362"/>
        <xdr:cNvSpPr txBox="1"/>
      </xdr:nvSpPr>
      <xdr:spPr>
        <a:xfrm>
          <a:off x="8450795" y="1005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26078</xdr:rowOff>
    </xdr:from>
    <xdr:to>
      <xdr:col>41</xdr:col>
      <xdr:colOff>101600</xdr:colOff>
      <xdr:row>58</xdr:row>
      <xdr:rowOff>127678</xdr:rowOff>
    </xdr:to>
    <xdr:sp macro="" textlink="">
      <xdr:nvSpPr>
        <xdr:cNvPr id="364" name="楕円 363"/>
        <xdr:cNvSpPr/>
      </xdr:nvSpPr>
      <xdr:spPr>
        <a:xfrm>
          <a:off x="7810500" y="99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118805</xdr:rowOff>
    </xdr:from>
    <xdr:ext cx="599010" cy="259045"/>
    <xdr:sp macro="" textlink="">
      <xdr:nvSpPr>
        <xdr:cNvPr id="365" name="テキスト ボックス 364"/>
        <xdr:cNvSpPr txBox="1"/>
      </xdr:nvSpPr>
      <xdr:spPr>
        <a:xfrm>
          <a:off x="7561795" y="1006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83452</xdr:rowOff>
    </xdr:from>
    <xdr:to>
      <xdr:col>36</xdr:col>
      <xdr:colOff>165100</xdr:colOff>
      <xdr:row>58</xdr:row>
      <xdr:rowOff>13602</xdr:rowOff>
    </xdr:to>
    <xdr:sp macro="" textlink="">
      <xdr:nvSpPr>
        <xdr:cNvPr id="366" name="楕円 365"/>
        <xdr:cNvSpPr/>
      </xdr:nvSpPr>
      <xdr:spPr>
        <a:xfrm>
          <a:off x="6921500" y="985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30129</xdr:rowOff>
    </xdr:from>
    <xdr:ext cx="599010" cy="259045"/>
    <xdr:sp macro="" textlink="">
      <xdr:nvSpPr>
        <xdr:cNvPr id="367" name="テキスト ボックス 366"/>
        <xdr:cNvSpPr txBox="1"/>
      </xdr:nvSpPr>
      <xdr:spPr>
        <a:xfrm>
          <a:off x="6672795" y="963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32584</xdr:rowOff>
    </xdr:from>
    <xdr:to>
      <xdr:col>55</xdr:col>
      <xdr:colOff>0</xdr:colOff>
      <xdr:row>78</xdr:row>
      <xdr:rowOff>149402</xdr:rowOff>
    </xdr:to>
    <xdr:cxnSp macro="">
      <xdr:nvCxnSpPr>
        <xdr:cNvPr id="398" name="直線コネクタ 397"/>
        <xdr:cNvCxnSpPr/>
      </xdr:nvCxnSpPr>
      <xdr:spPr>
        <a:xfrm flipV="1">
          <a:off x="9639300" y="13405684"/>
          <a:ext cx="838200" cy="1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130778</xdr:rowOff>
    </xdr:from>
    <xdr:to>
      <xdr:col>50</xdr:col>
      <xdr:colOff>114300</xdr:colOff>
      <xdr:row>78</xdr:row>
      <xdr:rowOff>149402</xdr:rowOff>
    </xdr:to>
    <xdr:cxnSp macro="">
      <xdr:nvCxnSpPr>
        <xdr:cNvPr id="401" name="直線コネクタ 400"/>
        <xdr:cNvCxnSpPr/>
      </xdr:nvCxnSpPr>
      <xdr:spPr>
        <a:xfrm>
          <a:off x="8750300" y="13503878"/>
          <a:ext cx="8890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130778</xdr:rowOff>
    </xdr:from>
    <xdr:to>
      <xdr:col>45</xdr:col>
      <xdr:colOff>177800</xdr:colOff>
      <xdr:row>78</xdr:row>
      <xdr:rowOff>159017</xdr:rowOff>
    </xdr:to>
    <xdr:cxnSp macro="">
      <xdr:nvCxnSpPr>
        <xdr:cNvPr id="404" name="直線コネクタ 403"/>
        <xdr:cNvCxnSpPr/>
      </xdr:nvCxnSpPr>
      <xdr:spPr>
        <a:xfrm flipV="1">
          <a:off x="7861300" y="13503878"/>
          <a:ext cx="889000" cy="2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113787</xdr:rowOff>
    </xdr:from>
    <xdr:to>
      <xdr:col>41</xdr:col>
      <xdr:colOff>50800</xdr:colOff>
      <xdr:row>78</xdr:row>
      <xdr:rowOff>159017</xdr:rowOff>
    </xdr:to>
    <xdr:cxnSp macro="">
      <xdr:nvCxnSpPr>
        <xdr:cNvPr id="407" name="直線コネクタ 406"/>
        <xdr:cNvCxnSpPr/>
      </xdr:nvCxnSpPr>
      <xdr:spPr>
        <a:xfrm>
          <a:off x="6972300" y="13486887"/>
          <a:ext cx="8890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153234</xdr:rowOff>
    </xdr:from>
    <xdr:to>
      <xdr:col>55</xdr:col>
      <xdr:colOff>50800</xdr:colOff>
      <xdr:row>78</xdr:row>
      <xdr:rowOff>83384</xdr:rowOff>
    </xdr:to>
    <xdr:sp macro="" textlink="">
      <xdr:nvSpPr>
        <xdr:cNvPr id="417" name="楕円 416"/>
        <xdr:cNvSpPr/>
      </xdr:nvSpPr>
      <xdr:spPr>
        <a:xfrm>
          <a:off x="10426700" y="133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4661</xdr:rowOff>
    </xdr:from>
    <xdr:ext cx="534377" cy="259045"/>
    <xdr:sp macro="" textlink="">
      <xdr:nvSpPr>
        <xdr:cNvPr id="418" name="商工費該当値テキスト"/>
        <xdr:cNvSpPr txBox="1"/>
      </xdr:nvSpPr>
      <xdr:spPr>
        <a:xfrm>
          <a:off x="10528300" y="132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98602</xdr:rowOff>
    </xdr:from>
    <xdr:to>
      <xdr:col>50</xdr:col>
      <xdr:colOff>165100</xdr:colOff>
      <xdr:row>79</xdr:row>
      <xdr:rowOff>28752</xdr:rowOff>
    </xdr:to>
    <xdr:sp macro="" textlink="">
      <xdr:nvSpPr>
        <xdr:cNvPr id="419" name="楕円 418"/>
        <xdr:cNvSpPr/>
      </xdr:nvSpPr>
      <xdr:spPr>
        <a:xfrm>
          <a:off x="9588500" y="1347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19879</xdr:rowOff>
    </xdr:from>
    <xdr:ext cx="534377" cy="259045"/>
    <xdr:sp macro="" textlink="">
      <xdr:nvSpPr>
        <xdr:cNvPr id="420" name="テキスト ボックス 419"/>
        <xdr:cNvSpPr txBox="1"/>
      </xdr:nvSpPr>
      <xdr:spPr>
        <a:xfrm>
          <a:off x="9372111" y="1356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79978</xdr:rowOff>
    </xdr:from>
    <xdr:to>
      <xdr:col>46</xdr:col>
      <xdr:colOff>38100</xdr:colOff>
      <xdr:row>79</xdr:row>
      <xdr:rowOff>10128</xdr:rowOff>
    </xdr:to>
    <xdr:sp macro="" textlink="">
      <xdr:nvSpPr>
        <xdr:cNvPr id="421" name="楕円 420"/>
        <xdr:cNvSpPr/>
      </xdr:nvSpPr>
      <xdr:spPr>
        <a:xfrm>
          <a:off x="8699500" y="134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1255</xdr:rowOff>
    </xdr:from>
    <xdr:ext cx="534377" cy="259045"/>
    <xdr:sp macro="" textlink="">
      <xdr:nvSpPr>
        <xdr:cNvPr id="422" name="テキスト ボックス 421"/>
        <xdr:cNvSpPr txBox="1"/>
      </xdr:nvSpPr>
      <xdr:spPr>
        <a:xfrm>
          <a:off x="8483111" y="13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108217</xdr:rowOff>
    </xdr:from>
    <xdr:to>
      <xdr:col>41</xdr:col>
      <xdr:colOff>101600</xdr:colOff>
      <xdr:row>79</xdr:row>
      <xdr:rowOff>38367</xdr:rowOff>
    </xdr:to>
    <xdr:sp macro="" textlink="">
      <xdr:nvSpPr>
        <xdr:cNvPr id="423" name="楕円 422"/>
        <xdr:cNvSpPr/>
      </xdr:nvSpPr>
      <xdr:spPr>
        <a:xfrm>
          <a:off x="7810500" y="134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29494</xdr:rowOff>
    </xdr:from>
    <xdr:ext cx="534377" cy="259045"/>
    <xdr:sp macro="" textlink="">
      <xdr:nvSpPr>
        <xdr:cNvPr id="424" name="テキスト ボックス 423"/>
        <xdr:cNvSpPr txBox="1"/>
      </xdr:nvSpPr>
      <xdr:spPr>
        <a:xfrm>
          <a:off x="7594111"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62987</xdr:rowOff>
    </xdr:from>
    <xdr:to>
      <xdr:col>36</xdr:col>
      <xdr:colOff>165100</xdr:colOff>
      <xdr:row>78</xdr:row>
      <xdr:rowOff>164587</xdr:rowOff>
    </xdr:to>
    <xdr:sp macro="" textlink="">
      <xdr:nvSpPr>
        <xdr:cNvPr id="425" name="楕円 424"/>
        <xdr:cNvSpPr/>
      </xdr:nvSpPr>
      <xdr:spPr>
        <a:xfrm>
          <a:off x="6921500" y="134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9664</xdr:rowOff>
    </xdr:from>
    <xdr:ext cx="534377" cy="259045"/>
    <xdr:sp macro="" textlink="">
      <xdr:nvSpPr>
        <xdr:cNvPr id="426" name="テキスト ボックス 425"/>
        <xdr:cNvSpPr txBox="1"/>
      </xdr:nvSpPr>
      <xdr:spPr>
        <a:xfrm>
          <a:off x="6705111" y="13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71532</xdr:rowOff>
    </xdr:from>
    <xdr:to>
      <xdr:col>55</xdr:col>
      <xdr:colOff>0</xdr:colOff>
      <xdr:row>98</xdr:row>
      <xdr:rowOff>91968</xdr:rowOff>
    </xdr:to>
    <xdr:cxnSp macro="">
      <xdr:nvCxnSpPr>
        <xdr:cNvPr id="457" name="直線コネクタ 456"/>
        <xdr:cNvCxnSpPr/>
      </xdr:nvCxnSpPr>
      <xdr:spPr>
        <a:xfrm flipV="1">
          <a:off x="9639300" y="16873632"/>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48327</xdr:rowOff>
    </xdr:from>
    <xdr:to>
      <xdr:col>50</xdr:col>
      <xdr:colOff>114300</xdr:colOff>
      <xdr:row>98</xdr:row>
      <xdr:rowOff>91968</xdr:rowOff>
    </xdr:to>
    <xdr:cxnSp macro="">
      <xdr:nvCxnSpPr>
        <xdr:cNvPr id="460" name="直線コネクタ 459"/>
        <xdr:cNvCxnSpPr/>
      </xdr:nvCxnSpPr>
      <xdr:spPr>
        <a:xfrm>
          <a:off x="8750300" y="16850427"/>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48327</xdr:rowOff>
    </xdr:from>
    <xdr:to>
      <xdr:col>45</xdr:col>
      <xdr:colOff>177800</xdr:colOff>
      <xdr:row>98</xdr:row>
      <xdr:rowOff>83789</xdr:rowOff>
    </xdr:to>
    <xdr:cxnSp macro="">
      <xdr:nvCxnSpPr>
        <xdr:cNvPr id="463" name="直線コネクタ 462"/>
        <xdr:cNvCxnSpPr/>
      </xdr:nvCxnSpPr>
      <xdr:spPr>
        <a:xfrm flipV="1">
          <a:off x="7861300" y="16850427"/>
          <a:ext cx="889000" cy="3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76316</xdr:rowOff>
    </xdr:from>
    <xdr:to>
      <xdr:col>41</xdr:col>
      <xdr:colOff>50800</xdr:colOff>
      <xdr:row>98</xdr:row>
      <xdr:rowOff>83789</xdr:rowOff>
    </xdr:to>
    <xdr:cxnSp macro="">
      <xdr:nvCxnSpPr>
        <xdr:cNvPr id="466" name="直線コネクタ 465"/>
        <xdr:cNvCxnSpPr/>
      </xdr:nvCxnSpPr>
      <xdr:spPr>
        <a:xfrm>
          <a:off x="6972300" y="16878416"/>
          <a:ext cx="889000" cy="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20732</xdr:rowOff>
    </xdr:from>
    <xdr:to>
      <xdr:col>55</xdr:col>
      <xdr:colOff>50800</xdr:colOff>
      <xdr:row>98</xdr:row>
      <xdr:rowOff>122332</xdr:rowOff>
    </xdr:to>
    <xdr:sp macro="" textlink="">
      <xdr:nvSpPr>
        <xdr:cNvPr id="476" name="楕円 475"/>
        <xdr:cNvSpPr/>
      </xdr:nvSpPr>
      <xdr:spPr>
        <a:xfrm>
          <a:off x="10426700" y="168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43609</xdr:rowOff>
    </xdr:from>
    <xdr:ext cx="599010" cy="259045"/>
    <xdr:sp macro="" textlink="">
      <xdr:nvSpPr>
        <xdr:cNvPr id="477" name="土木費該当値テキスト"/>
        <xdr:cNvSpPr txBox="1"/>
      </xdr:nvSpPr>
      <xdr:spPr>
        <a:xfrm>
          <a:off x="10528300" y="1667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41168</xdr:rowOff>
    </xdr:from>
    <xdr:to>
      <xdr:col>50</xdr:col>
      <xdr:colOff>165100</xdr:colOff>
      <xdr:row>98</xdr:row>
      <xdr:rowOff>142768</xdr:rowOff>
    </xdr:to>
    <xdr:sp macro="" textlink="">
      <xdr:nvSpPr>
        <xdr:cNvPr id="478" name="楕円 477"/>
        <xdr:cNvSpPr/>
      </xdr:nvSpPr>
      <xdr:spPr>
        <a:xfrm>
          <a:off x="9588500" y="168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159295</xdr:rowOff>
    </xdr:from>
    <xdr:ext cx="599010" cy="259045"/>
    <xdr:sp macro="" textlink="">
      <xdr:nvSpPr>
        <xdr:cNvPr id="479" name="テキスト ボックス 478"/>
        <xdr:cNvSpPr txBox="1"/>
      </xdr:nvSpPr>
      <xdr:spPr>
        <a:xfrm>
          <a:off x="9339795" y="1661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168977</xdr:rowOff>
    </xdr:from>
    <xdr:to>
      <xdr:col>46</xdr:col>
      <xdr:colOff>38100</xdr:colOff>
      <xdr:row>98</xdr:row>
      <xdr:rowOff>99127</xdr:rowOff>
    </xdr:to>
    <xdr:sp macro="" textlink="">
      <xdr:nvSpPr>
        <xdr:cNvPr id="480" name="楕円 479"/>
        <xdr:cNvSpPr/>
      </xdr:nvSpPr>
      <xdr:spPr>
        <a:xfrm>
          <a:off x="8699500" y="167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115654</xdr:rowOff>
    </xdr:from>
    <xdr:ext cx="599010" cy="259045"/>
    <xdr:sp macro="" textlink="">
      <xdr:nvSpPr>
        <xdr:cNvPr id="481" name="テキスト ボックス 480"/>
        <xdr:cNvSpPr txBox="1"/>
      </xdr:nvSpPr>
      <xdr:spPr>
        <a:xfrm>
          <a:off x="8450795" y="1657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32989</xdr:rowOff>
    </xdr:from>
    <xdr:to>
      <xdr:col>41</xdr:col>
      <xdr:colOff>101600</xdr:colOff>
      <xdr:row>98</xdr:row>
      <xdr:rowOff>134589</xdr:rowOff>
    </xdr:to>
    <xdr:sp macro="" textlink="">
      <xdr:nvSpPr>
        <xdr:cNvPr id="482" name="楕円 481"/>
        <xdr:cNvSpPr/>
      </xdr:nvSpPr>
      <xdr:spPr>
        <a:xfrm>
          <a:off x="7810500" y="168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151116</xdr:rowOff>
    </xdr:from>
    <xdr:ext cx="599010" cy="259045"/>
    <xdr:sp macro="" textlink="">
      <xdr:nvSpPr>
        <xdr:cNvPr id="483" name="テキスト ボックス 482"/>
        <xdr:cNvSpPr txBox="1"/>
      </xdr:nvSpPr>
      <xdr:spPr>
        <a:xfrm>
          <a:off x="7561795" y="1661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25516</xdr:rowOff>
    </xdr:from>
    <xdr:to>
      <xdr:col>36</xdr:col>
      <xdr:colOff>165100</xdr:colOff>
      <xdr:row>98</xdr:row>
      <xdr:rowOff>127116</xdr:rowOff>
    </xdr:to>
    <xdr:sp macro="" textlink="">
      <xdr:nvSpPr>
        <xdr:cNvPr id="484" name="楕円 483"/>
        <xdr:cNvSpPr/>
      </xdr:nvSpPr>
      <xdr:spPr>
        <a:xfrm>
          <a:off x="6921500" y="168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143643</xdr:rowOff>
    </xdr:from>
    <xdr:ext cx="599010" cy="259045"/>
    <xdr:sp macro="" textlink="">
      <xdr:nvSpPr>
        <xdr:cNvPr id="485" name="テキスト ボックス 484"/>
        <xdr:cNvSpPr txBox="1"/>
      </xdr:nvSpPr>
      <xdr:spPr>
        <a:xfrm>
          <a:off x="6672795" y="166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103600</xdr:rowOff>
    </xdr:from>
    <xdr:to>
      <xdr:col>85</xdr:col>
      <xdr:colOff>127000</xdr:colOff>
      <xdr:row>37</xdr:row>
      <xdr:rowOff>129630</xdr:rowOff>
    </xdr:to>
    <xdr:cxnSp macro="">
      <xdr:nvCxnSpPr>
        <xdr:cNvPr id="514" name="直線コネクタ 513"/>
        <xdr:cNvCxnSpPr/>
      </xdr:nvCxnSpPr>
      <xdr:spPr>
        <a:xfrm flipV="1">
          <a:off x="15481300" y="6447250"/>
          <a:ext cx="838200" cy="2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129630</xdr:rowOff>
    </xdr:from>
    <xdr:to>
      <xdr:col>81</xdr:col>
      <xdr:colOff>50800</xdr:colOff>
      <xdr:row>37</xdr:row>
      <xdr:rowOff>156258</xdr:rowOff>
    </xdr:to>
    <xdr:cxnSp macro="">
      <xdr:nvCxnSpPr>
        <xdr:cNvPr id="517" name="直線コネクタ 516"/>
        <xdr:cNvCxnSpPr/>
      </xdr:nvCxnSpPr>
      <xdr:spPr>
        <a:xfrm flipV="1">
          <a:off x="14592300" y="6473280"/>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139437</xdr:rowOff>
    </xdr:from>
    <xdr:to>
      <xdr:col>76</xdr:col>
      <xdr:colOff>114300</xdr:colOff>
      <xdr:row>37</xdr:row>
      <xdr:rowOff>156258</xdr:rowOff>
    </xdr:to>
    <xdr:cxnSp macro="">
      <xdr:nvCxnSpPr>
        <xdr:cNvPr id="520" name="直線コネクタ 519"/>
        <xdr:cNvCxnSpPr/>
      </xdr:nvCxnSpPr>
      <xdr:spPr>
        <a:xfrm>
          <a:off x="13703300" y="6311637"/>
          <a:ext cx="889000" cy="18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139437</xdr:rowOff>
    </xdr:from>
    <xdr:to>
      <xdr:col>71</xdr:col>
      <xdr:colOff>177800</xdr:colOff>
      <xdr:row>37</xdr:row>
      <xdr:rowOff>123233</xdr:rowOff>
    </xdr:to>
    <xdr:cxnSp macro="">
      <xdr:nvCxnSpPr>
        <xdr:cNvPr id="523" name="直線コネクタ 522"/>
        <xdr:cNvCxnSpPr/>
      </xdr:nvCxnSpPr>
      <xdr:spPr>
        <a:xfrm flipV="1">
          <a:off x="12814300" y="6311637"/>
          <a:ext cx="889000" cy="15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52800</xdr:rowOff>
    </xdr:from>
    <xdr:to>
      <xdr:col>85</xdr:col>
      <xdr:colOff>177800</xdr:colOff>
      <xdr:row>37</xdr:row>
      <xdr:rowOff>154400</xdr:rowOff>
    </xdr:to>
    <xdr:sp macro="" textlink="">
      <xdr:nvSpPr>
        <xdr:cNvPr id="533" name="楕円 532"/>
        <xdr:cNvSpPr/>
      </xdr:nvSpPr>
      <xdr:spPr>
        <a:xfrm>
          <a:off x="16268700" y="63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75677</xdr:rowOff>
    </xdr:from>
    <xdr:ext cx="534377" cy="259045"/>
    <xdr:sp macro="" textlink="">
      <xdr:nvSpPr>
        <xdr:cNvPr id="534" name="消防費該当値テキスト"/>
        <xdr:cNvSpPr txBox="1"/>
      </xdr:nvSpPr>
      <xdr:spPr>
        <a:xfrm>
          <a:off x="16370300" y="624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78830</xdr:rowOff>
    </xdr:from>
    <xdr:to>
      <xdr:col>81</xdr:col>
      <xdr:colOff>101600</xdr:colOff>
      <xdr:row>38</xdr:row>
      <xdr:rowOff>8980</xdr:rowOff>
    </xdr:to>
    <xdr:sp macro="" textlink="">
      <xdr:nvSpPr>
        <xdr:cNvPr id="535" name="楕円 534"/>
        <xdr:cNvSpPr/>
      </xdr:nvSpPr>
      <xdr:spPr>
        <a:xfrm>
          <a:off x="15430500" y="64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25507</xdr:rowOff>
    </xdr:from>
    <xdr:ext cx="534377" cy="259045"/>
    <xdr:sp macro="" textlink="">
      <xdr:nvSpPr>
        <xdr:cNvPr id="536" name="テキスト ボックス 535"/>
        <xdr:cNvSpPr txBox="1"/>
      </xdr:nvSpPr>
      <xdr:spPr>
        <a:xfrm>
          <a:off x="15214111" y="61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105458</xdr:rowOff>
    </xdr:from>
    <xdr:to>
      <xdr:col>76</xdr:col>
      <xdr:colOff>165100</xdr:colOff>
      <xdr:row>38</xdr:row>
      <xdr:rowOff>35609</xdr:rowOff>
    </xdr:to>
    <xdr:sp macro="" textlink="">
      <xdr:nvSpPr>
        <xdr:cNvPr id="537" name="楕円 536"/>
        <xdr:cNvSpPr/>
      </xdr:nvSpPr>
      <xdr:spPr>
        <a:xfrm>
          <a:off x="14541500" y="6449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52135</xdr:rowOff>
    </xdr:from>
    <xdr:ext cx="534377" cy="259045"/>
    <xdr:sp macro="" textlink="">
      <xdr:nvSpPr>
        <xdr:cNvPr id="538" name="テキスト ボックス 537"/>
        <xdr:cNvSpPr txBox="1"/>
      </xdr:nvSpPr>
      <xdr:spPr>
        <a:xfrm>
          <a:off x="14325111" y="62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88637</xdr:rowOff>
    </xdr:from>
    <xdr:to>
      <xdr:col>72</xdr:col>
      <xdr:colOff>38100</xdr:colOff>
      <xdr:row>37</xdr:row>
      <xdr:rowOff>18787</xdr:rowOff>
    </xdr:to>
    <xdr:sp macro="" textlink="">
      <xdr:nvSpPr>
        <xdr:cNvPr id="539" name="楕円 538"/>
        <xdr:cNvSpPr/>
      </xdr:nvSpPr>
      <xdr:spPr>
        <a:xfrm>
          <a:off x="13652500" y="62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35314</xdr:rowOff>
    </xdr:from>
    <xdr:ext cx="599010" cy="259045"/>
    <xdr:sp macro="" textlink="">
      <xdr:nvSpPr>
        <xdr:cNvPr id="540" name="テキスト ボックス 539"/>
        <xdr:cNvSpPr txBox="1"/>
      </xdr:nvSpPr>
      <xdr:spPr>
        <a:xfrm>
          <a:off x="13403795" y="603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72433</xdr:rowOff>
    </xdr:from>
    <xdr:to>
      <xdr:col>67</xdr:col>
      <xdr:colOff>101600</xdr:colOff>
      <xdr:row>38</xdr:row>
      <xdr:rowOff>2583</xdr:rowOff>
    </xdr:to>
    <xdr:sp macro="" textlink="">
      <xdr:nvSpPr>
        <xdr:cNvPr id="541" name="楕円 540"/>
        <xdr:cNvSpPr/>
      </xdr:nvSpPr>
      <xdr:spPr>
        <a:xfrm>
          <a:off x="12763500" y="64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19110</xdr:rowOff>
    </xdr:from>
    <xdr:ext cx="534377" cy="259045"/>
    <xdr:sp macro="" textlink="">
      <xdr:nvSpPr>
        <xdr:cNvPr id="542" name="テキスト ボックス 541"/>
        <xdr:cNvSpPr txBox="1"/>
      </xdr:nvSpPr>
      <xdr:spPr>
        <a:xfrm>
          <a:off x="12547111" y="61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152450</xdr:rowOff>
    </xdr:from>
    <xdr:to>
      <xdr:col>85</xdr:col>
      <xdr:colOff>127000</xdr:colOff>
      <xdr:row>56</xdr:row>
      <xdr:rowOff>164800</xdr:rowOff>
    </xdr:to>
    <xdr:cxnSp macro="">
      <xdr:nvCxnSpPr>
        <xdr:cNvPr id="571" name="直線コネクタ 570"/>
        <xdr:cNvCxnSpPr/>
      </xdr:nvCxnSpPr>
      <xdr:spPr>
        <a:xfrm flipV="1">
          <a:off x="15481300" y="9753650"/>
          <a:ext cx="8382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36066</xdr:rowOff>
    </xdr:from>
    <xdr:to>
      <xdr:col>81</xdr:col>
      <xdr:colOff>50800</xdr:colOff>
      <xdr:row>56</xdr:row>
      <xdr:rowOff>164800</xdr:rowOff>
    </xdr:to>
    <xdr:cxnSp macro="">
      <xdr:nvCxnSpPr>
        <xdr:cNvPr id="574" name="直線コネクタ 573"/>
        <xdr:cNvCxnSpPr/>
      </xdr:nvCxnSpPr>
      <xdr:spPr>
        <a:xfrm>
          <a:off x="14592300" y="9637266"/>
          <a:ext cx="889000" cy="1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36066</xdr:rowOff>
    </xdr:from>
    <xdr:to>
      <xdr:col>76</xdr:col>
      <xdr:colOff>114300</xdr:colOff>
      <xdr:row>56</xdr:row>
      <xdr:rowOff>169944</xdr:rowOff>
    </xdr:to>
    <xdr:cxnSp macro="">
      <xdr:nvCxnSpPr>
        <xdr:cNvPr id="577" name="直線コネクタ 576"/>
        <xdr:cNvCxnSpPr/>
      </xdr:nvCxnSpPr>
      <xdr:spPr>
        <a:xfrm flipV="1">
          <a:off x="13703300" y="9637266"/>
          <a:ext cx="889000" cy="13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7183</xdr:rowOff>
    </xdr:from>
    <xdr:to>
      <xdr:col>71</xdr:col>
      <xdr:colOff>177800</xdr:colOff>
      <xdr:row>56</xdr:row>
      <xdr:rowOff>169944</xdr:rowOff>
    </xdr:to>
    <xdr:cxnSp macro="">
      <xdr:nvCxnSpPr>
        <xdr:cNvPr id="580" name="直線コネクタ 579"/>
        <xdr:cNvCxnSpPr/>
      </xdr:nvCxnSpPr>
      <xdr:spPr>
        <a:xfrm>
          <a:off x="12814300" y="9608383"/>
          <a:ext cx="889000" cy="16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101650</xdr:rowOff>
    </xdr:from>
    <xdr:to>
      <xdr:col>85</xdr:col>
      <xdr:colOff>177800</xdr:colOff>
      <xdr:row>57</xdr:row>
      <xdr:rowOff>31800</xdr:rowOff>
    </xdr:to>
    <xdr:sp macro="" textlink="">
      <xdr:nvSpPr>
        <xdr:cNvPr id="590" name="楕円 589"/>
        <xdr:cNvSpPr/>
      </xdr:nvSpPr>
      <xdr:spPr>
        <a:xfrm>
          <a:off x="16268700" y="97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124527</xdr:rowOff>
    </xdr:from>
    <xdr:ext cx="599010" cy="259045"/>
    <xdr:sp macro="" textlink="">
      <xdr:nvSpPr>
        <xdr:cNvPr id="591" name="教育費該当値テキスト"/>
        <xdr:cNvSpPr txBox="1"/>
      </xdr:nvSpPr>
      <xdr:spPr>
        <a:xfrm>
          <a:off x="16370300" y="955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114000</xdr:rowOff>
    </xdr:from>
    <xdr:to>
      <xdr:col>81</xdr:col>
      <xdr:colOff>101600</xdr:colOff>
      <xdr:row>57</xdr:row>
      <xdr:rowOff>44150</xdr:rowOff>
    </xdr:to>
    <xdr:sp macro="" textlink="">
      <xdr:nvSpPr>
        <xdr:cNvPr id="592" name="楕円 591"/>
        <xdr:cNvSpPr/>
      </xdr:nvSpPr>
      <xdr:spPr>
        <a:xfrm>
          <a:off x="15430500" y="97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60677</xdr:rowOff>
    </xdr:from>
    <xdr:ext cx="599010" cy="259045"/>
    <xdr:sp macro="" textlink="">
      <xdr:nvSpPr>
        <xdr:cNvPr id="593" name="テキスト ボックス 592"/>
        <xdr:cNvSpPr txBox="1"/>
      </xdr:nvSpPr>
      <xdr:spPr>
        <a:xfrm>
          <a:off x="15181795" y="94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156716</xdr:rowOff>
    </xdr:from>
    <xdr:to>
      <xdr:col>76</xdr:col>
      <xdr:colOff>165100</xdr:colOff>
      <xdr:row>56</xdr:row>
      <xdr:rowOff>86866</xdr:rowOff>
    </xdr:to>
    <xdr:sp macro="" textlink="">
      <xdr:nvSpPr>
        <xdr:cNvPr id="594" name="楕円 593"/>
        <xdr:cNvSpPr/>
      </xdr:nvSpPr>
      <xdr:spPr>
        <a:xfrm>
          <a:off x="14541500" y="95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103393</xdr:rowOff>
    </xdr:from>
    <xdr:ext cx="599010" cy="259045"/>
    <xdr:sp macro="" textlink="">
      <xdr:nvSpPr>
        <xdr:cNvPr id="595" name="テキスト ボックス 594"/>
        <xdr:cNvSpPr txBox="1"/>
      </xdr:nvSpPr>
      <xdr:spPr>
        <a:xfrm>
          <a:off x="14292795" y="936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119144</xdr:rowOff>
    </xdr:from>
    <xdr:to>
      <xdr:col>72</xdr:col>
      <xdr:colOff>38100</xdr:colOff>
      <xdr:row>57</xdr:row>
      <xdr:rowOff>49294</xdr:rowOff>
    </xdr:to>
    <xdr:sp macro="" textlink="">
      <xdr:nvSpPr>
        <xdr:cNvPr id="596" name="楕円 595"/>
        <xdr:cNvSpPr/>
      </xdr:nvSpPr>
      <xdr:spPr>
        <a:xfrm>
          <a:off x="13652500" y="97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65821</xdr:rowOff>
    </xdr:from>
    <xdr:ext cx="599010" cy="259045"/>
    <xdr:sp macro="" textlink="">
      <xdr:nvSpPr>
        <xdr:cNvPr id="597" name="テキスト ボックス 596"/>
        <xdr:cNvSpPr txBox="1"/>
      </xdr:nvSpPr>
      <xdr:spPr>
        <a:xfrm>
          <a:off x="13403795" y="949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127833</xdr:rowOff>
    </xdr:from>
    <xdr:to>
      <xdr:col>67</xdr:col>
      <xdr:colOff>101600</xdr:colOff>
      <xdr:row>56</xdr:row>
      <xdr:rowOff>57983</xdr:rowOff>
    </xdr:to>
    <xdr:sp macro="" textlink="">
      <xdr:nvSpPr>
        <xdr:cNvPr id="598" name="楕円 597"/>
        <xdr:cNvSpPr/>
      </xdr:nvSpPr>
      <xdr:spPr>
        <a:xfrm>
          <a:off x="12763500" y="95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74510</xdr:rowOff>
    </xdr:from>
    <xdr:ext cx="599010" cy="259045"/>
    <xdr:sp macro="" textlink="">
      <xdr:nvSpPr>
        <xdr:cNvPr id="599" name="テキスト ボックス 598"/>
        <xdr:cNvSpPr txBox="1"/>
      </xdr:nvSpPr>
      <xdr:spPr>
        <a:xfrm>
          <a:off x="12514795" y="93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34206</xdr:rowOff>
    </xdr:from>
    <xdr:to>
      <xdr:col>76</xdr:col>
      <xdr:colOff>114300</xdr:colOff>
      <xdr:row>79</xdr:row>
      <xdr:rowOff>44450</xdr:rowOff>
    </xdr:to>
    <xdr:cxnSp macro="">
      <xdr:nvCxnSpPr>
        <xdr:cNvPr id="634" name="直線コネクタ 633"/>
        <xdr:cNvCxnSpPr/>
      </xdr:nvCxnSpPr>
      <xdr:spPr>
        <a:xfrm>
          <a:off x="13703300" y="13578756"/>
          <a:ext cx="8890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34206</xdr:rowOff>
    </xdr:from>
    <xdr:to>
      <xdr:col>71</xdr:col>
      <xdr:colOff>177800</xdr:colOff>
      <xdr:row>79</xdr:row>
      <xdr:rowOff>39909</xdr:rowOff>
    </xdr:to>
    <xdr:cxnSp macro="">
      <xdr:nvCxnSpPr>
        <xdr:cNvPr id="637" name="直線コネクタ 636"/>
        <xdr:cNvCxnSpPr/>
      </xdr:nvCxnSpPr>
      <xdr:spPr>
        <a:xfrm flipV="1">
          <a:off x="12814300" y="13578756"/>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154856</xdr:rowOff>
    </xdr:from>
    <xdr:to>
      <xdr:col>72</xdr:col>
      <xdr:colOff>38100</xdr:colOff>
      <xdr:row>79</xdr:row>
      <xdr:rowOff>85006</xdr:rowOff>
    </xdr:to>
    <xdr:sp macro="" textlink="">
      <xdr:nvSpPr>
        <xdr:cNvPr id="653" name="楕円 652"/>
        <xdr:cNvSpPr/>
      </xdr:nvSpPr>
      <xdr:spPr>
        <a:xfrm>
          <a:off x="13652500" y="1352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76133</xdr:rowOff>
    </xdr:from>
    <xdr:ext cx="469744" cy="259045"/>
    <xdr:sp macro="" textlink="">
      <xdr:nvSpPr>
        <xdr:cNvPr id="654" name="テキスト ボックス 653"/>
        <xdr:cNvSpPr txBox="1"/>
      </xdr:nvSpPr>
      <xdr:spPr>
        <a:xfrm>
          <a:off x="13468428" y="1362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160559</xdr:rowOff>
    </xdr:from>
    <xdr:to>
      <xdr:col>67</xdr:col>
      <xdr:colOff>101600</xdr:colOff>
      <xdr:row>79</xdr:row>
      <xdr:rowOff>90709</xdr:rowOff>
    </xdr:to>
    <xdr:sp macro="" textlink="">
      <xdr:nvSpPr>
        <xdr:cNvPr id="655" name="楕円 654"/>
        <xdr:cNvSpPr/>
      </xdr:nvSpPr>
      <xdr:spPr>
        <a:xfrm>
          <a:off x="12763500" y="135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81836</xdr:rowOff>
    </xdr:from>
    <xdr:ext cx="469744" cy="259045"/>
    <xdr:sp macro="" textlink="">
      <xdr:nvSpPr>
        <xdr:cNvPr id="656" name="テキスト ボックス 655"/>
        <xdr:cNvSpPr txBox="1"/>
      </xdr:nvSpPr>
      <xdr:spPr>
        <a:xfrm>
          <a:off x="12579428" y="1362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141181</xdr:rowOff>
    </xdr:from>
    <xdr:to>
      <xdr:col>85</xdr:col>
      <xdr:colOff>127000</xdr:colOff>
      <xdr:row>97</xdr:row>
      <xdr:rowOff>168807</xdr:rowOff>
    </xdr:to>
    <xdr:cxnSp macro="">
      <xdr:nvCxnSpPr>
        <xdr:cNvPr id="687" name="直線コネクタ 686"/>
        <xdr:cNvCxnSpPr/>
      </xdr:nvCxnSpPr>
      <xdr:spPr>
        <a:xfrm>
          <a:off x="15481300" y="16771831"/>
          <a:ext cx="838200" cy="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141181</xdr:rowOff>
    </xdr:from>
    <xdr:to>
      <xdr:col>81</xdr:col>
      <xdr:colOff>50800</xdr:colOff>
      <xdr:row>97</xdr:row>
      <xdr:rowOff>154560</xdr:rowOff>
    </xdr:to>
    <xdr:cxnSp macro="">
      <xdr:nvCxnSpPr>
        <xdr:cNvPr id="690" name="直線コネクタ 689"/>
        <xdr:cNvCxnSpPr/>
      </xdr:nvCxnSpPr>
      <xdr:spPr>
        <a:xfrm flipV="1">
          <a:off x="14592300" y="16771831"/>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154560</xdr:rowOff>
    </xdr:from>
    <xdr:to>
      <xdr:col>76</xdr:col>
      <xdr:colOff>114300</xdr:colOff>
      <xdr:row>97</xdr:row>
      <xdr:rowOff>170802</xdr:rowOff>
    </xdr:to>
    <xdr:cxnSp macro="">
      <xdr:nvCxnSpPr>
        <xdr:cNvPr id="693" name="直線コネクタ 692"/>
        <xdr:cNvCxnSpPr/>
      </xdr:nvCxnSpPr>
      <xdr:spPr>
        <a:xfrm flipV="1">
          <a:off x="13703300" y="16785210"/>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150817</xdr:rowOff>
    </xdr:from>
    <xdr:to>
      <xdr:col>71</xdr:col>
      <xdr:colOff>177800</xdr:colOff>
      <xdr:row>97</xdr:row>
      <xdr:rowOff>170802</xdr:rowOff>
    </xdr:to>
    <xdr:cxnSp macro="">
      <xdr:nvCxnSpPr>
        <xdr:cNvPr id="696" name="直線コネクタ 695"/>
        <xdr:cNvCxnSpPr/>
      </xdr:nvCxnSpPr>
      <xdr:spPr>
        <a:xfrm>
          <a:off x="12814300" y="16781467"/>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118007</xdr:rowOff>
    </xdr:from>
    <xdr:to>
      <xdr:col>85</xdr:col>
      <xdr:colOff>177800</xdr:colOff>
      <xdr:row>98</xdr:row>
      <xdr:rowOff>48157</xdr:rowOff>
    </xdr:to>
    <xdr:sp macro="" textlink="">
      <xdr:nvSpPr>
        <xdr:cNvPr id="706" name="楕円 705"/>
        <xdr:cNvSpPr/>
      </xdr:nvSpPr>
      <xdr:spPr>
        <a:xfrm>
          <a:off x="16268700" y="167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140884</xdr:rowOff>
    </xdr:from>
    <xdr:ext cx="599010" cy="259045"/>
    <xdr:sp macro="" textlink="">
      <xdr:nvSpPr>
        <xdr:cNvPr id="707" name="公債費該当値テキスト"/>
        <xdr:cNvSpPr txBox="1"/>
      </xdr:nvSpPr>
      <xdr:spPr>
        <a:xfrm>
          <a:off x="16370300" y="1660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90381</xdr:rowOff>
    </xdr:from>
    <xdr:to>
      <xdr:col>81</xdr:col>
      <xdr:colOff>101600</xdr:colOff>
      <xdr:row>98</xdr:row>
      <xdr:rowOff>20531</xdr:rowOff>
    </xdr:to>
    <xdr:sp macro="" textlink="">
      <xdr:nvSpPr>
        <xdr:cNvPr id="708" name="楕円 707"/>
        <xdr:cNvSpPr/>
      </xdr:nvSpPr>
      <xdr:spPr>
        <a:xfrm>
          <a:off x="15430500" y="167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37058</xdr:rowOff>
    </xdr:from>
    <xdr:ext cx="599010" cy="259045"/>
    <xdr:sp macro="" textlink="">
      <xdr:nvSpPr>
        <xdr:cNvPr id="709" name="テキスト ボックス 708"/>
        <xdr:cNvSpPr txBox="1"/>
      </xdr:nvSpPr>
      <xdr:spPr>
        <a:xfrm>
          <a:off x="15181795" y="1649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103760</xdr:rowOff>
    </xdr:from>
    <xdr:to>
      <xdr:col>76</xdr:col>
      <xdr:colOff>165100</xdr:colOff>
      <xdr:row>98</xdr:row>
      <xdr:rowOff>33910</xdr:rowOff>
    </xdr:to>
    <xdr:sp macro="" textlink="">
      <xdr:nvSpPr>
        <xdr:cNvPr id="710" name="楕円 709"/>
        <xdr:cNvSpPr/>
      </xdr:nvSpPr>
      <xdr:spPr>
        <a:xfrm>
          <a:off x="14541500" y="167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50437</xdr:rowOff>
    </xdr:from>
    <xdr:ext cx="599010" cy="259045"/>
    <xdr:sp macro="" textlink="">
      <xdr:nvSpPr>
        <xdr:cNvPr id="711" name="テキスト ボックス 710"/>
        <xdr:cNvSpPr txBox="1"/>
      </xdr:nvSpPr>
      <xdr:spPr>
        <a:xfrm>
          <a:off x="14292795" y="1650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120002</xdr:rowOff>
    </xdr:from>
    <xdr:to>
      <xdr:col>72</xdr:col>
      <xdr:colOff>38100</xdr:colOff>
      <xdr:row>98</xdr:row>
      <xdr:rowOff>50152</xdr:rowOff>
    </xdr:to>
    <xdr:sp macro="" textlink="">
      <xdr:nvSpPr>
        <xdr:cNvPr id="712" name="楕円 711"/>
        <xdr:cNvSpPr/>
      </xdr:nvSpPr>
      <xdr:spPr>
        <a:xfrm>
          <a:off x="13652500" y="16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66679</xdr:rowOff>
    </xdr:from>
    <xdr:ext cx="599010" cy="259045"/>
    <xdr:sp macro="" textlink="">
      <xdr:nvSpPr>
        <xdr:cNvPr id="713" name="テキスト ボックス 712"/>
        <xdr:cNvSpPr txBox="1"/>
      </xdr:nvSpPr>
      <xdr:spPr>
        <a:xfrm>
          <a:off x="13403795" y="1652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100017</xdr:rowOff>
    </xdr:from>
    <xdr:to>
      <xdr:col>67</xdr:col>
      <xdr:colOff>101600</xdr:colOff>
      <xdr:row>98</xdr:row>
      <xdr:rowOff>30167</xdr:rowOff>
    </xdr:to>
    <xdr:sp macro="" textlink="">
      <xdr:nvSpPr>
        <xdr:cNvPr id="714" name="楕円 713"/>
        <xdr:cNvSpPr/>
      </xdr:nvSpPr>
      <xdr:spPr>
        <a:xfrm>
          <a:off x="12763500" y="167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46694</xdr:rowOff>
    </xdr:from>
    <xdr:ext cx="599010" cy="259045"/>
    <xdr:sp macro="" textlink="">
      <xdr:nvSpPr>
        <xdr:cNvPr id="715" name="テキスト ボックス 714"/>
        <xdr:cNvSpPr txBox="1"/>
      </xdr:nvSpPr>
      <xdr:spPr>
        <a:xfrm>
          <a:off x="12514795" y="1650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101524</xdr:rowOff>
    </xdr:from>
    <xdr:to>
      <xdr:col>102</xdr:col>
      <xdr:colOff>114300</xdr:colOff>
      <xdr:row>39</xdr:row>
      <xdr:rowOff>44450</xdr:rowOff>
    </xdr:to>
    <xdr:cxnSp macro="">
      <xdr:nvCxnSpPr>
        <xdr:cNvPr id="753" name="直線コネクタ 752"/>
        <xdr:cNvCxnSpPr/>
      </xdr:nvCxnSpPr>
      <xdr:spPr>
        <a:xfrm>
          <a:off x="18656300" y="6616624"/>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50724</xdr:rowOff>
    </xdr:from>
    <xdr:to>
      <xdr:col>98</xdr:col>
      <xdr:colOff>38100</xdr:colOff>
      <xdr:row>38</xdr:row>
      <xdr:rowOff>152324</xdr:rowOff>
    </xdr:to>
    <xdr:sp macro="" textlink="">
      <xdr:nvSpPr>
        <xdr:cNvPr id="771" name="楕円 770"/>
        <xdr:cNvSpPr/>
      </xdr:nvSpPr>
      <xdr:spPr>
        <a:xfrm>
          <a:off x="18605500" y="65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168851</xdr:rowOff>
    </xdr:from>
    <xdr:ext cx="469744" cy="259045"/>
    <xdr:sp macro="" textlink="">
      <xdr:nvSpPr>
        <xdr:cNvPr id="772" name="テキスト ボックス 771"/>
        <xdr:cNvSpPr txBox="1"/>
      </xdr:nvSpPr>
      <xdr:spPr>
        <a:xfrm>
          <a:off x="18421428" y="634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・民生費は、住民一人当たり</a:t>
          </a:r>
          <a:r>
            <a:rPr lang="ja-JP" altLang="en-US" sz="1100" baseline="0">
              <a:solidFill>
                <a:schemeClr val="dk1"/>
              </a:solidFill>
              <a:effectLst/>
              <a:latin typeface="+mn-lt"/>
              <a:ea typeface="+mn-ea"/>
              <a:cs typeface="+mn-cs"/>
            </a:rPr>
            <a:t>４１８</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６１０</a:t>
          </a:r>
          <a:r>
            <a:rPr lang="ja-JP" altLang="ja-JP" sz="1100" baseline="0">
              <a:solidFill>
                <a:schemeClr val="dk1"/>
              </a:solidFill>
              <a:effectLst/>
              <a:latin typeface="+mn-lt"/>
              <a:ea typeface="+mn-ea"/>
              <a:cs typeface="+mn-cs"/>
            </a:rPr>
            <a:t>円となっている。決算額全体でみると、民生費のうち老人福祉及び児童福祉に要する経費が増嵩していることが要因となっている。</a:t>
          </a:r>
          <a:endParaRPr lang="ja-JP" altLang="ja-JP">
            <a:effectLst/>
          </a:endParaRPr>
        </a:p>
        <a:p>
          <a:pPr fontAlgn="base"/>
          <a:r>
            <a:rPr lang="ja-JP" altLang="ja-JP" sz="1100" baseline="0">
              <a:solidFill>
                <a:schemeClr val="dk1"/>
              </a:solidFill>
              <a:effectLst/>
              <a:latin typeface="+mn-lt"/>
              <a:ea typeface="+mn-ea"/>
              <a:cs typeface="+mn-cs"/>
            </a:rPr>
            <a:t>　これは、本町において、老人福祉施設や認定こども園等のサービス内容の向上を積極的に支援しているためである。</a:t>
          </a:r>
          <a:endParaRPr lang="ja-JP" altLang="ja-JP">
            <a:effectLst/>
          </a:endParaRPr>
        </a:p>
        <a:p>
          <a:pPr eaLnBrk="1" fontAlgn="base" latinLnBrk="0" hangingPunct="1"/>
          <a:r>
            <a:rPr lang="ja-JP" altLang="ja-JP" sz="1100" baseline="0">
              <a:solidFill>
                <a:schemeClr val="dk1"/>
              </a:solidFill>
              <a:effectLst/>
              <a:latin typeface="+mn-lt"/>
              <a:ea typeface="+mn-ea"/>
              <a:cs typeface="+mn-cs"/>
            </a:rPr>
            <a:t>・衛生費は、住民一人当たり１</a:t>
          </a:r>
          <a:r>
            <a:rPr lang="ja-JP" altLang="en-US" sz="1100" baseline="0">
              <a:solidFill>
                <a:schemeClr val="dk1"/>
              </a:solidFill>
              <a:effectLst/>
              <a:latin typeface="+mn-lt"/>
              <a:ea typeface="+mn-ea"/>
              <a:cs typeface="+mn-cs"/>
            </a:rPr>
            <a:t>４２</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１７９</a:t>
          </a:r>
          <a:r>
            <a:rPr lang="ja-JP" altLang="ja-JP" sz="1100" baseline="0">
              <a:solidFill>
                <a:schemeClr val="dk1"/>
              </a:solidFill>
              <a:effectLst/>
              <a:latin typeface="+mn-lt"/>
              <a:ea typeface="+mn-ea"/>
              <a:cs typeface="+mn-cs"/>
            </a:rPr>
            <a:t>円と、</a:t>
          </a:r>
          <a:r>
            <a:rPr lang="ja-JP" altLang="en-US" sz="1100" baseline="0">
              <a:solidFill>
                <a:schemeClr val="dk1"/>
              </a:solidFill>
              <a:effectLst/>
              <a:latin typeface="+mn-lt"/>
              <a:ea typeface="+mn-ea"/>
              <a:cs typeface="+mn-cs"/>
            </a:rPr>
            <a:t>前年度より減少したものの</a:t>
          </a:r>
          <a:r>
            <a:rPr lang="ja-JP" altLang="ja-JP" sz="1100" baseline="0">
              <a:solidFill>
                <a:schemeClr val="dk1"/>
              </a:solidFill>
              <a:effectLst/>
              <a:latin typeface="+mn-lt"/>
              <a:ea typeface="+mn-ea"/>
              <a:cs typeface="+mn-cs"/>
            </a:rPr>
            <a:t>類似団体平均に比べ高くなっている。</a:t>
          </a:r>
          <a:endParaRPr lang="ja-JP" altLang="ja-JP">
            <a:effectLst/>
          </a:endParaRPr>
        </a:p>
        <a:p>
          <a:pPr fontAlgn="base"/>
          <a:r>
            <a:rPr lang="ja-JP" altLang="ja-JP" sz="1100" baseline="0">
              <a:solidFill>
                <a:schemeClr val="dk1"/>
              </a:solidFill>
              <a:effectLst/>
              <a:latin typeface="+mn-lt"/>
              <a:ea typeface="+mn-ea"/>
              <a:cs typeface="+mn-cs"/>
            </a:rPr>
            <a:t>　これは、簡易水道特別会計の公債費が増加しており、それに伴って、簡易水道特別会計への繰出金が増加し</a:t>
          </a:r>
          <a:r>
            <a:rPr lang="ja-JP" altLang="en-US" sz="1100" baseline="0">
              <a:solidFill>
                <a:schemeClr val="dk1"/>
              </a:solidFill>
              <a:effectLst/>
              <a:latin typeface="+mn-lt"/>
              <a:ea typeface="+mn-ea"/>
              <a:cs typeface="+mn-cs"/>
            </a:rPr>
            <a:t>ている</a:t>
          </a:r>
          <a:r>
            <a:rPr lang="ja-JP" altLang="ja-JP" sz="1100" baseline="0">
              <a:solidFill>
                <a:schemeClr val="dk1"/>
              </a:solidFill>
              <a:effectLst/>
              <a:latin typeface="+mn-lt"/>
              <a:ea typeface="+mn-ea"/>
              <a:cs typeface="+mn-cs"/>
            </a:rPr>
            <a:t>ためである。</a:t>
          </a:r>
          <a:endParaRPr lang="ja-JP" altLang="ja-JP">
            <a:effectLst/>
          </a:endParaRPr>
        </a:p>
        <a:p>
          <a:pPr fontAlgn="base"/>
          <a:r>
            <a:rPr lang="ja-JP" altLang="ja-JP" sz="1100" baseline="0">
              <a:solidFill>
                <a:schemeClr val="dk1"/>
              </a:solidFill>
              <a:effectLst/>
              <a:latin typeface="+mn-lt"/>
              <a:ea typeface="+mn-ea"/>
              <a:cs typeface="+mn-cs"/>
            </a:rPr>
            <a:t>・教育費は、住民一人当たり２</a:t>
          </a:r>
          <a:r>
            <a:rPr lang="ja-JP" altLang="en-US" sz="1100" baseline="0">
              <a:solidFill>
                <a:schemeClr val="dk1"/>
              </a:solidFill>
              <a:effectLst/>
              <a:latin typeface="+mn-lt"/>
              <a:ea typeface="+mn-ea"/>
              <a:cs typeface="+mn-cs"/>
            </a:rPr>
            <a:t>１３</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３０７</a:t>
          </a:r>
          <a:r>
            <a:rPr lang="ja-JP" altLang="ja-JP" sz="1100" baseline="0">
              <a:solidFill>
                <a:schemeClr val="dk1"/>
              </a:solidFill>
              <a:effectLst/>
              <a:latin typeface="+mn-lt"/>
              <a:ea typeface="+mn-ea"/>
              <a:cs typeface="+mn-cs"/>
            </a:rPr>
            <a:t>円と、類似団体平均に比べ高くなっており、前年度と比較しても大幅に増加している。</a:t>
          </a:r>
          <a:endParaRPr lang="ja-JP" altLang="ja-JP">
            <a:effectLst/>
          </a:endParaRPr>
        </a:p>
        <a:p>
          <a:r>
            <a:rPr lang="ja-JP" altLang="ja-JP" sz="1100" baseline="0">
              <a:solidFill>
                <a:schemeClr val="dk1"/>
              </a:solidFill>
              <a:effectLst/>
              <a:latin typeface="+mn-lt"/>
              <a:ea typeface="+mn-ea"/>
              <a:cs typeface="+mn-cs"/>
            </a:rPr>
            <a:t>　これは、小・中学校の教育環境の整備</a:t>
          </a:r>
          <a:r>
            <a:rPr lang="ja-JP" altLang="en-US" sz="1100" baseline="0">
              <a:solidFill>
                <a:schemeClr val="dk1"/>
              </a:solidFill>
              <a:effectLst/>
              <a:latin typeface="+mn-lt"/>
              <a:ea typeface="+mn-ea"/>
              <a:cs typeface="+mn-cs"/>
            </a:rPr>
            <a:t>及び学校</a:t>
          </a:r>
          <a:r>
            <a:rPr lang="ja-JP" altLang="ja-JP" sz="1100" baseline="0">
              <a:solidFill>
                <a:schemeClr val="dk1"/>
              </a:solidFill>
              <a:effectLst/>
              <a:latin typeface="+mn-lt"/>
              <a:ea typeface="+mn-ea"/>
              <a:cs typeface="+mn-cs"/>
            </a:rPr>
            <a:t>給食の充実などを推進しているためである。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財政調整基金残高は、適切な財源の確保と歳出の精査により、取崩すことなく前年度とほぼ同額を維持している。</a:t>
          </a:r>
          <a:endParaRPr lang="ja-JP" altLang="ja-JP">
            <a:effectLst/>
          </a:endParaRPr>
        </a:p>
        <a:p>
          <a:r>
            <a:rPr kumimoji="1" lang="ja-JP" altLang="ja-JP" sz="1100">
              <a:solidFill>
                <a:schemeClr val="dk1"/>
              </a:solidFill>
              <a:effectLst/>
              <a:latin typeface="+mn-lt"/>
              <a:ea typeface="+mn-ea"/>
              <a:cs typeface="+mn-cs"/>
            </a:rPr>
            <a:t>　今後、公共施設の耐震化や、老朽化に伴う改修などの大型事業が見込まれるが、財源を確保し、基金の取崩しを抑制するとともに、歳入歳出の徹底した見直しを行うことで財政基盤の強化を図る。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北海道置戸町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各会計とも安定した実質収支比率を維持している。</a:t>
          </a:r>
          <a:endParaRPr lang="ja-JP" altLang="ja-JP" sz="1400">
            <a:effectLst/>
          </a:endParaRPr>
        </a:p>
        <a:p>
          <a:pPr rtl="0"/>
          <a:r>
            <a:rPr lang="ja-JP" altLang="ja-JP" sz="1100" b="0" i="0" baseline="0">
              <a:solidFill>
                <a:schemeClr val="dk1"/>
              </a:solidFill>
              <a:effectLst/>
              <a:latin typeface="+mn-lt"/>
              <a:ea typeface="+mn-ea"/>
              <a:cs typeface="+mn-cs"/>
            </a:rPr>
            <a:t>　今後、公共施設の耐震化や、老朽化に伴う改修などの大型事業が見込まれるが、財源を確保し、基金の取り崩しを抑制するとともに、歳入歳出の徹底した見直しを行うことで財政基盤の強化を図る。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82</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84</v>
      </c>
      <c r="C3" s="614"/>
      <c r="D3" s="614"/>
      <c r="E3" s="615"/>
      <c r="F3" s="615"/>
      <c r="G3" s="615"/>
      <c r="H3" s="615"/>
      <c r="I3" s="615"/>
      <c r="J3" s="615"/>
      <c r="K3" s="615"/>
      <c r="L3" s="615" t="s">
        <v>85</v>
      </c>
      <c r="M3" s="615"/>
      <c r="N3" s="615"/>
      <c r="O3" s="615"/>
      <c r="P3" s="615"/>
      <c r="Q3" s="615"/>
      <c r="R3" s="618"/>
      <c r="S3" s="618"/>
      <c r="T3" s="618"/>
      <c r="U3" s="618"/>
      <c r="V3" s="619"/>
      <c r="W3" s="509" t="s">
        <v>86</v>
      </c>
      <c r="X3" s="510"/>
      <c r="Y3" s="510"/>
      <c r="Z3" s="510"/>
      <c r="AA3" s="510"/>
      <c r="AB3" s="614"/>
      <c r="AC3" s="618" t="s">
        <v>87</v>
      </c>
      <c r="AD3" s="510"/>
      <c r="AE3" s="510"/>
      <c r="AF3" s="510"/>
      <c r="AG3" s="510"/>
      <c r="AH3" s="510"/>
      <c r="AI3" s="510"/>
      <c r="AJ3" s="510"/>
      <c r="AK3" s="510"/>
      <c r="AL3" s="580"/>
      <c r="AM3" s="509" t="s">
        <v>88</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89</v>
      </c>
      <c r="BO3" s="510"/>
      <c r="BP3" s="510"/>
      <c r="BQ3" s="510"/>
      <c r="BR3" s="510"/>
      <c r="BS3" s="510"/>
      <c r="BT3" s="510"/>
      <c r="BU3" s="580"/>
      <c r="BV3" s="509" t="s">
        <v>90</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91</v>
      </c>
      <c r="CU3" s="510"/>
      <c r="CV3" s="510"/>
      <c r="CW3" s="510"/>
      <c r="CX3" s="510"/>
      <c r="CY3" s="510"/>
      <c r="CZ3" s="510"/>
      <c r="DA3" s="580"/>
      <c r="DB3" s="509" t="s">
        <v>92</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93</v>
      </c>
      <c r="AZ4" s="423"/>
      <c r="BA4" s="423"/>
      <c r="BB4" s="423"/>
      <c r="BC4" s="423"/>
      <c r="BD4" s="423"/>
      <c r="BE4" s="423"/>
      <c r="BF4" s="423"/>
      <c r="BG4" s="423"/>
      <c r="BH4" s="423"/>
      <c r="BI4" s="423"/>
      <c r="BJ4" s="423"/>
      <c r="BK4" s="423"/>
      <c r="BL4" s="423"/>
      <c r="BM4" s="424"/>
      <c r="BN4" s="425">
        <v>5044389</v>
      </c>
      <c r="BO4" s="426"/>
      <c r="BP4" s="426"/>
      <c r="BQ4" s="426"/>
      <c r="BR4" s="426"/>
      <c r="BS4" s="426"/>
      <c r="BT4" s="426"/>
      <c r="BU4" s="427"/>
      <c r="BV4" s="425">
        <v>4568071</v>
      </c>
      <c r="BW4" s="426"/>
      <c r="BX4" s="426"/>
      <c r="BY4" s="426"/>
      <c r="BZ4" s="426"/>
      <c r="CA4" s="426"/>
      <c r="CB4" s="426"/>
      <c r="CC4" s="427"/>
      <c r="CD4" s="606" t="s">
        <v>94</v>
      </c>
      <c r="CE4" s="607"/>
      <c r="CF4" s="607"/>
      <c r="CG4" s="607"/>
      <c r="CH4" s="607"/>
      <c r="CI4" s="607"/>
      <c r="CJ4" s="607"/>
      <c r="CK4" s="607"/>
      <c r="CL4" s="607"/>
      <c r="CM4" s="607"/>
      <c r="CN4" s="607"/>
      <c r="CO4" s="607"/>
      <c r="CP4" s="607"/>
      <c r="CQ4" s="607"/>
      <c r="CR4" s="607"/>
      <c r="CS4" s="608"/>
      <c r="CT4" s="609">
        <v>5.9</v>
      </c>
      <c r="CU4" s="610"/>
      <c r="CV4" s="610"/>
      <c r="CW4" s="610"/>
      <c r="CX4" s="610"/>
      <c r="CY4" s="610"/>
      <c r="CZ4" s="610"/>
      <c r="DA4" s="611"/>
      <c r="DB4" s="609">
        <v>5.5</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95</v>
      </c>
      <c r="AN5" s="404"/>
      <c r="AO5" s="404"/>
      <c r="AP5" s="404"/>
      <c r="AQ5" s="404"/>
      <c r="AR5" s="404"/>
      <c r="AS5" s="404"/>
      <c r="AT5" s="405"/>
      <c r="AU5" s="487" t="s">
        <v>96</v>
      </c>
      <c r="AV5" s="488"/>
      <c r="AW5" s="488"/>
      <c r="AX5" s="488"/>
      <c r="AY5" s="410" t="s">
        <v>97</v>
      </c>
      <c r="AZ5" s="411"/>
      <c r="BA5" s="411"/>
      <c r="BB5" s="411"/>
      <c r="BC5" s="411"/>
      <c r="BD5" s="411"/>
      <c r="BE5" s="411"/>
      <c r="BF5" s="411"/>
      <c r="BG5" s="411"/>
      <c r="BH5" s="411"/>
      <c r="BI5" s="411"/>
      <c r="BJ5" s="411"/>
      <c r="BK5" s="411"/>
      <c r="BL5" s="411"/>
      <c r="BM5" s="412"/>
      <c r="BN5" s="430">
        <v>4828445</v>
      </c>
      <c r="BO5" s="431"/>
      <c r="BP5" s="431"/>
      <c r="BQ5" s="431"/>
      <c r="BR5" s="431"/>
      <c r="BS5" s="431"/>
      <c r="BT5" s="431"/>
      <c r="BU5" s="432"/>
      <c r="BV5" s="430">
        <v>4410763</v>
      </c>
      <c r="BW5" s="431"/>
      <c r="BX5" s="431"/>
      <c r="BY5" s="431"/>
      <c r="BZ5" s="431"/>
      <c r="CA5" s="431"/>
      <c r="CB5" s="431"/>
      <c r="CC5" s="432"/>
      <c r="CD5" s="439" t="s">
        <v>98</v>
      </c>
      <c r="CE5" s="440"/>
      <c r="CF5" s="440"/>
      <c r="CG5" s="440"/>
      <c r="CH5" s="440"/>
      <c r="CI5" s="440"/>
      <c r="CJ5" s="440"/>
      <c r="CK5" s="440"/>
      <c r="CL5" s="440"/>
      <c r="CM5" s="440"/>
      <c r="CN5" s="440"/>
      <c r="CO5" s="440"/>
      <c r="CP5" s="440"/>
      <c r="CQ5" s="440"/>
      <c r="CR5" s="440"/>
      <c r="CS5" s="441"/>
      <c r="CT5" s="400">
        <v>77.900000000000006</v>
      </c>
      <c r="CU5" s="401"/>
      <c r="CV5" s="401"/>
      <c r="CW5" s="401"/>
      <c r="CX5" s="401"/>
      <c r="CY5" s="401"/>
      <c r="CZ5" s="401"/>
      <c r="DA5" s="402"/>
      <c r="DB5" s="400">
        <v>80.900000000000006</v>
      </c>
      <c r="DC5" s="401"/>
      <c r="DD5" s="401"/>
      <c r="DE5" s="401"/>
      <c r="DF5" s="401"/>
      <c r="DG5" s="401"/>
      <c r="DH5" s="401"/>
      <c r="DI5" s="402"/>
      <c r="DJ5" s="186"/>
      <c r="DK5" s="186"/>
      <c r="DL5" s="186"/>
      <c r="DM5" s="186"/>
      <c r="DN5" s="186"/>
      <c r="DO5" s="186"/>
    </row>
    <row r="6" spans="1:119" ht="18.75" customHeight="1" x14ac:dyDescent="0.15">
      <c r="A6" s="187"/>
      <c r="B6" s="586" t="s">
        <v>99</v>
      </c>
      <c r="C6" s="446"/>
      <c r="D6" s="446"/>
      <c r="E6" s="587"/>
      <c r="F6" s="587"/>
      <c r="G6" s="587"/>
      <c r="H6" s="587"/>
      <c r="I6" s="587"/>
      <c r="J6" s="587"/>
      <c r="K6" s="587"/>
      <c r="L6" s="587" t="s">
        <v>100</v>
      </c>
      <c r="M6" s="587"/>
      <c r="N6" s="587"/>
      <c r="O6" s="587"/>
      <c r="P6" s="587"/>
      <c r="Q6" s="587"/>
      <c r="R6" s="470"/>
      <c r="S6" s="470"/>
      <c r="T6" s="470"/>
      <c r="U6" s="470"/>
      <c r="V6" s="593"/>
      <c r="W6" s="521" t="s">
        <v>101</v>
      </c>
      <c r="X6" s="445"/>
      <c r="Y6" s="445"/>
      <c r="Z6" s="445"/>
      <c r="AA6" s="445"/>
      <c r="AB6" s="446"/>
      <c r="AC6" s="598" t="s">
        <v>102</v>
      </c>
      <c r="AD6" s="599"/>
      <c r="AE6" s="599"/>
      <c r="AF6" s="599"/>
      <c r="AG6" s="599"/>
      <c r="AH6" s="599"/>
      <c r="AI6" s="599"/>
      <c r="AJ6" s="599"/>
      <c r="AK6" s="599"/>
      <c r="AL6" s="600"/>
      <c r="AM6" s="499" t="s">
        <v>103</v>
      </c>
      <c r="AN6" s="404"/>
      <c r="AO6" s="404"/>
      <c r="AP6" s="404"/>
      <c r="AQ6" s="404"/>
      <c r="AR6" s="404"/>
      <c r="AS6" s="404"/>
      <c r="AT6" s="405"/>
      <c r="AU6" s="487" t="s">
        <v>104</v>
      </c>
      <c r="AV6" s="488"/>
      <c r="AW6" s="488"/>
      <c r="AX6" s="488"/>
      <c r="AY6" s="410" t="s">
        <v>105</v>
      </c>
      <c r="AZ6" s="411"/>
      <c r="BA6" s="411"/>
      <c r="BB6" s="411"/>
      <c r="BC6" s="411"/>
      <c r="BD6" s="411"/>
      <c r="BE6" s="411"/>
      <c r="BF6" s="411"/>
      <c r="BG6" s="411"/>
      <c r="BH6" s="411"/>
      <c r="BI6" s="411"/>
      <c r="BJ6" s="411"/>
      <c r="BK6" s="411"/>
      <c r="BL6" s="411"/>
      <c r="BM6" s="412"/>
      <c r="BN6" s="430">
        <v>215944</v>
      </c>
      <c r="BO6" s="431"/>
      <c r="BP6" s="431"/>
      <c r="BQ6" s="431"/>
      <c r="BR6" s="431"/>
      <c r="BS6" s="431"/>
      <c r="BT6" s="431"/>
      <c r="BU6" s="432"/>
      <c r="BV6" s="430">
        <v>157308</v>
      </c>
      <c r="BW6" s="431"/>
      <c r="BX6" s="431"/>
      <c r="BY6" s="431"/>
      <c r="BZ6" s="431"/>
      <c r="CA6" s="431"/>
      <c r="CB6" s="431"/>
      <c r="CC6" s="432"/>
      <c r="CD6" s="439" t="s">
        <v>106</v>
      </c>
      <c r="CE6" s="440"/>
      <c r="CF6" s="440"/>
      <c r="CG6" s="440"/>
      <c r="CH6" s="440"/>
      <c r="CI6" s="440"/>
      <c r="CJ6" s="440"/>
      <c r="CK6" s="440"/>
      <c r="CL6" s="440"/>
      <c r="CM6" s="440"/>
      <c r="CN6" s="440"/>
      <c r="CO6" s="440"/>
      <c r="CP6" s="440"/>
      <c r="CQ6" s="440"/>
      <c r="CR6" s="440"/>
      <c r="CS6" s="441"/>
      <c r="CT6" s="583">
        <v>79.900000000000006</v>
      </c>
      <c r="CU6" s="584"/>
      <c r="CV6" s="584"/>
      <c r="CW6" s="584"/>
      <c r="CX6" s="584"/>
      <c r="CY6" s="584"/>
      <c r="CZ6" s="584"/>
      <c r="DA6" s="585"/>
      <c r="DB6" s="583">
        <v>83.1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107</v>
      </c>
      <c r="AN7" s="404"/>
      <c r="AO7" s="404"/>
      <c r="AP7" s="404"/>
      <c r="AQ7" s="404"/>
      <c r="AR7" s="404"/>
      <c r="AS7" s="404"/>
      <c r="AT7" s="405"/>
      <c r="AU7" s="487" t="s">
        <v>96</v>
      </c>
      <c r="AV7" s="488"/>
      <c r="AW7" s="488"/>
      <c r="AX7" s="488"/>
      <c r="AY7" s="410" t="s">
        <v>108</v>
      </c>
      <c r="AZ7" s="411"/>
      <c r="BA7" s="411"/>
      <c r="BB7" s="411"/>
      <c r="BC7" s="411"/>
      <c r="BD7" s="411"/>
      <c r="BE7" s="411"/>
      <c r="BF7" s="411"/>
      <c r="BG7" s="411"/>
      <c r="BH7" s="411"/>
      <c r="BI7" s="411"/>
      <c r="BJ7" s="411"/>
      <c r="BK7" s="411"/>
      <c r="BL7" s="411"/>
      <c r="BM7" s="412"/>
      <c r="BN7" s="430">
        <v>47016</v>
      </c>
      <c r="BO7" s="431"/>
      <c r="BP7" s="431"/>
      <c r="BQ7" s="431"/>
      <c r="BR7" s="431"/>
      <c r="BS7" s="431"/>
      <c r="BT7" s="431"/>
      <c r="BU7" s="432"/>
      <c r="BV7" s="430">
        <v>0</v>
      </c>
      <c r="BW7" s="431"/>
      <c r="BX7" s="431"/>
      <c r="BY7" s="431"/>
      <c r="BZ7" s="431"/>
      <c r="CA7" s="431"/>
      <c r="CB7" s="431"/>
      <c r="CC7" s="432"/>
      <c r="CD7" s="439" t="s">
        <v>109</v>
      </c>
      <c r="CE7" s="440"/>
      <c r="CF7" s="440"/>
      <c r="CG7" s="440"/>
      <c r="CH7" s="440"/>
      <c r="CI7" s="440"/>
      <c r="CJ7" s="440"/>
      <c r="CK7" s="440"/>
      <c r="CL7" s="440"/>
      <c r="CM7" s="440"/>
      <c r="CN7" s="440"/>
      <c r="CO7" s="440"/>
      <c r="CP7" s="440"/>
      <c r="CQ7" s="440"/>
      <c r="CR7" s="440"/>
      <c r="CS7" s="441"/>
      <c r="CT7" s="430">
        <v>2844862</v>
      </c>
      <c r="CU7" s="431"/>
      <c r="CV7" s="431"/>
      <c r="CW7" s="431"/>
      <c r="CX7" s="431"/>
      <c r="CY7" s="431"/>
      <c r="CZ7" s="431"/>
      <c r="DA7" s="432"/>
      <c r="DB7" s="430">
        <v>2838855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110</v>
      </c>
      <c r="AN8" s="404"/>
      <c r="AO8" s="404"/>
      <c r="AP8" s="404"/>
      <c r="AQ8" s="404"/>
      <c r="AR8" s="404"/>
      <c r="AS8" s="404"/>
      <c r="AT8" s="405"/>
      <c r="AU8" s="487" t="s">
        <v>96</v>
      </c>
      <c r="AV8" s="488"/>
      <c r="AW8" s="488"/>
      <c r="AX8" s="488"/>
      <c r="AY8" s="410" t="s">
        <v>111</v>
      </c>
      <c r="AZ8" s="411"/>
      <c r="BA8" s="411"/>
      <c r="BB8" s="411"/>
      <c r="BC8" s="411"/>
      <c r="BD8" s="411"/>
      <c r="BE8" s="411"/>
      <c r="BF8" s="411"/>
      <c r="BG8" s="411"/>
      <c r="BH8" s="411"/>
      <c r="BI8" s="411"/>
      <c r="BJ8" s="411"/>
      <c r="BK8" s="411"/>
      <c r="BL8" s="411"/>
      <c r="BM8" s="412"/>
      <c r="BN8" s="430">
        <v>168928</v>
      </c>
      <c r="BO8" s="431"/>
      <c r="BP8" s="431"/>
      <c r="BQ8" s="431"/>
      <c r="BR8" s="431"/>
      <c r="BS8" s="431"/>
      <c r="BT8" s="431"/>
      <c r="BU8" s="432"/>
      <c r="BV8" s="430">
        <v>157308</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0.14000000000000001</v>
      </c>
      <c r="CU8" s="544"/>
      <c r="CV8" s="544"/>
      <c r="CW8" s="544"/>
      <c r="CX8" s="544"/>
      <c r="CY8" s="544"/>
      <c r="CZ8" s="544"/>
      <c r="DA8" s="545"/>
      <c r="DB8" s="543">
        <v>0.14000000000000001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2775</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11620</v>
      </c>
      <c r="BO9" s="431"/>
      <c r="BP9" s="431"/>
      <c r="BQ9" s="431"/>
      <c r="BR9" s="431"/>
      <c r="BS9" s="431"/>
      <c r="BT9" s="431"/>
      <c r="BU9" s="432"/>
      <c r="BV9" s="430">
        <v>6475</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12.9</v>
      </c>
      <c r="CU9" s="401"/>
      <c r="CV9" s="401"/>
      <c r="CW9" s="401"/>
      <c r="CX9" s="401"/>
      <c r="CY9" s="401"/>
      <c r="CZ9" s="401"/>
      <c r="DA9" s="402"/>
      <c r="DB9" s="400">
        <v>15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3092</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3</v>
      </c>
      <c r="BO10" s="431"/>
      <c r="BP10" s="431"/>
      <c r="BQ10" s="431"/>
      <c r="BR10" s="431"/>
      <c r="BS10" s="431"/>
      <c r="BT10" s="431"/>
      <c r="BU10" s="432"/>
      <c r="BV10" s="430">
        <v>9</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125</v>
      </c>
      <c r="M11" s="479"/>
      <c r="N11" s="479"/>
      <c r="O11" s="479"/>
      <c r="P11" s="479"/>
      <c r="Q11" s="480"/>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x14ac:dyDescent="0.15">
      <c r="A12" s="187"/>
      <c r="B12" s="546" t="s">
        <v>133</v>
      </c>
      <c r="C12" s="547"/>
      <c r="D12" s="547"/>
      <c r="E12" s="547"/>
      <c r="F12" s="547"/>
      <c r="G12" s="547"/>
      <c r="H12" s="547"/>
      <c r="I12" s="547"/>
      <c r="J12" s="547"/>
      <c r="K12" s="548"/>
      <c r="L12" s="555" t="s">
        <v>134</v>
      </c>
      <c r="M12" s="556"/>
      <c r="N12" s="556"/>
      <c r="O12" s="556"/>
      <c r="P12" s="556"/>
      <c r="Q12" s="557"/>
      <c r="R12" s="558">
        <v>2765</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117</v>
      </c>
      <c r="AV12" s="488"/>
      <c r="AW12" s="488"/>
      <c r="AX12" s="488"/>
      <c r="AY12" s="410" t="s">
        <v>138</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140</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2758</v>
      </c>
      <c r="S13" s="534"/>
      <c r="T13" s="534"/>
      <c r="U13" s="534"/>
      <c r="V13" s="535"/>
      <c r="W13" s="521" t="s">
        <v>142</v>
      </c>
      <c r="X13" s="445"/>
      <c r="Y13" s="445"/>
      <c r="Z13" s="445"/>
      <c r="AA13" s="445"/>
      <c r="AB13" s="446"/>
      <c r="AC13" s="406">
        <v>480</v>
      </c>
      <c r="AD13" s="407"/>
      <c r="AE13" s="407"/>
      <c r="AF13" s="407"/>
      <c r="AG13" s="408"/>
      <c r="AH13" s="406">
        <v>499</v>
      </c>
      <c r="AI13" s="407"/>
      <c r="AJ13" s="407"/>
      <c r="AK13" s="407"/>
      <c r="AL13" s="409"/>
      <c r="AM13" s="499" t="s">
        <v>143</v>
      </c>
      <c r="AN13" s="404"/>
      <c r="AO13" s="404"/>
      <c r="AP13" s="404"/>
      <c r="AQ13" s="404"/>
      <c r="AR13" s="404"/>
      <c r="AS13" s="404"/>
      <c r="AT13" s="405"/>
      <c r="AU13" s="487" t="s">
        <v>128</v>
      </c>
      <c r="AV13" s="488"/>
      <c r="AW13" s="488"/>
      <c r="AX13" s="488"/>
      <c r="AY13" s="410" t="s">
        <v>144</v>
      </c>
      <c r="AZ13" s="411"/>
      <c r="BA13" s="411"/>
      <c r="BB13" s="411"/>
      <c r="BC13" s="411"/>
      <c r="BD13" s="411"/>
      <c r="BE13" s="411"/>
      <c r="BF13" s="411"/>
      <c r="BG13" s="411"/>
      <c r="BH13" s="411"/>
      <c r="BI13" s="411"/>
      <c r="BJ13" s="411"/>
      <c r="BK13" s="411"/>
      <c r="BL13" s="411"/>
      <c r="BM13" s="412"/>
      <c r="BN13" s="430">
        <v>11623</v>
      </c>
      <c r="BO13" s="431"/>
      <c r="BP13" s="431"/>
      <c r="BQ13" s="431"/>
      <c r="BR13" s="431"/>
      <c r="BS13" s="431"/>
      <c r="BT13" s="431"/>
      <c r="BU13" s="432"/>
      <c r="BV13" s="430">
        <v>6484</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6.9</v>
      </c>
      <c r="CU13" s="401"/>
      <c r="CV13" s="401"/>
      <c r="CW13" s="401"/>
      <c r="CX13" s="401"/>
      <c r="CY13" s="401"/>
      <c r="CZ13" s="401"/>
      <c r="DA13" s="402"/>
      <c r="DB13" s="400">
        <v>7.4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2837</v>
      </c>
      <c r="S14" s="534"/>
      <c r="T14" s="534"/>
      <c r="U14" s="534"/>
      <c r="V14" s="535"/>
      <c r="W14" s="536"/>
      <c r="X14" s="448"/>
      <c r="Y14" s="448"/>
      <c r="Z14" s="448"/>
      <c r="AA14" s="448"/>
      <c r="AB14" s="449"/>
      <c r="AC14" s="526">
        <v>32.299999999999997</v>
      </c>
      <c r="AD14" s="527"/>
      <c r="AE14" s="527"/>
      <c r="AF14" s="527"/>
      <c r="AG14" s="528"/>
      <c r="AH14" s="526">
        <v>31.4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140</v>
      </c>
      <c r="CU14" s="538"/>
      <c r="CV14" s="538"/>
      <c r="CW14" s="538"/>
      <c r="CX14" s="538"/>
      <c r="CY14" s="538"/>
      <c r="CZ14" s="538"/>
      <c r="DA14" s="539"/>
      <c r="DB14" s="537" t="s">
        <v>140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141</v>
      </c>
      <c r="N15" s="531"/>
      <c r="O15" s="531"/>
      <c r="P15" s="531"/>
      <c r="Q15" s="532"/>
      <c r="R15" s="533">
        <v>2833</v>
      </c>
      <c r="S15" s="534"/>
      <c r="T15" s="534"/>
      <c r="U15" s="534"/>
      <c r="V15" s="535"/>
      <c r="W15" s="521" t="s">
        <v>148</v>
      </c>
      <c r="X15" s="445"/>
      <c r="Y15" s="445"/>
      <c r="Z15" s="445"/>
      <c r="AA15" s="445"/>
      <c r="AB15" s="446"/>
      <c r="AC15" s="406">
        <v>133</v>
      </c>
      <c r="AD15" s="407"/>
      <c r="AE15" s="407"/>
      <c r="AF15" s="407"/>
      <c r="AG15" s="408"/>
      <c r="AH15" s="406">
        <v>147</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395679</v>
      </c>
      <c r="BO15" s="426"/>
      <c r="BP15" s="426"/>
      <c r="BQ15" s="426"/>
      <c r="BR15" s="426"/>
      <c r="BS15" s="426"/>
      <c r="BT15" s="426"/>
      <c r="BU15" s="427"/>
      <c r="BV15" s="425">
        <v>371316</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8"/>
      <c r="Y16" s="448"/>
      <c r="Z16" s="448"/>
      <c r="AA16" s="448"/>
      <c r="AB16" s="449"/>
      <c r="AC16" s="526">
        <v>8.9</v>
      </c>
      <c r="AD16" s="527"/>
      <c r="AE16" s="527"/>
      <c r="AF16" s="527"/>
      <c r="AG16" s="528"/>
      <c r="AH16" s="526">
        <v>9.3000000000000007</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2695685</v>
      </c>
      <c r="BO16" s="431"/>
      <c r="BP16" s="431"/>
      <c r="BQ16" s="431"/>
      <c r="BR16" s="431"/>
      <c r="BS16" s="431"/>
      <c r="BT16" s="431"/>
      <c r="BU16" s="432"/>
      <c r="BV16" s="430">
        <v>2686742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5"/>
      <c r="Y17" s="445"/>
      <c r="Z17" s="445"/>
      <c r="AA17" s="445"/>
      <c r="AB17" s="446"/>
      <c r="AC17" s="406">
        <v>874</v>
      </c>
      <c r="AD17" s="407"/>
      <c r="AE17" s="407"/>
      <c r="AF17" s="407"/>
      <c r="AG17" s="408"/>
      <c r="AH17" s="406">
        <v>941</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474867</v>
      </c>
      <c r="BO17" s="431"/>
      <c r="BP17" s="431"/>
      <c r="BQ17" s="431"/>
      <c r="BR17" s="431"/>
      <c r="BS17" s="431"/>
      <c r="BT17" s="431"/>
      <c r="BU17" s="432"/>
      <c r="BV17" s="430">
        <v>448888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527.27</v>
      </c>
      <c r="M18" s="495"/>
      <c r="N18" s="495"/>
      <c r="O18" s="495"/>
      <c r="P18" s="495"/>
      <c r="Q18" s="495"/>
      <c r="R18" s="496"/>
      <c r="S18" s="496"/>
      <c r="T18" s="496"/>
      <c r="U18" s="496"/>
      <c r="V18" s="497"/>
      <c r="W18" s="511"/>
      <c r="X18" s="512"/>
      <c r="Y18" s="512"/>
      <c r="Z18" s="512"/>
      <c r="AA18" s="512"/>
      <c r="AB18" s="522"/>
      <c r="AC18" s="394">
        <v>58.8</v>
      </c>
      <c r="AD18" s="395"/>
      <c r="AE18" s="395"/>
      <c r="AF18" s="395"/>
      <c r="AG18" s="498"/>
      <c r="AH18" s="394">
        <v>59.3</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2257419</v>
      </c>
      <c r="BO18" s="431"/>
      <c r="BP18" s="431"/>
      <c r="BQ18" s="431"/>
      <c r="BR18" s="431"/>
      <c r="BS18" s="431"/>
      <c r="BT18" s="431"/>
      <c r="BU18" s="432"/>
      <c r="BV18" s="430">
        <v>2334168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3441952</v>
      </c>
      <c r="BO19" s="431"/>
      <c r="BP19" s="431"/>
      <c r="BQ19" s="431"/>
      <c r="BR19" s="431"/>
      <c r="BS19" s="431"/>
      <c r="BT19" s="431"/>
      <c r="BU19" s="432"/>
      <c r="BV19" s="430">
        <v>3373404</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1202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164</v>
      </c>
      <c r="C22" s="462"/>
      <c r="D22" s="463"/>
      <c r="E22" s="470" t="s">
        <v>1</v>
      </c>
      <c r="F22" s="445"/>
      <c r="G22" s="445"/>
      <c r="H22" s="445"/>
      <c r="I22" s="445"/>
      <c r="J22" s="445"/>
      <c r="K22" s="446"/>
      <c r="L22" s="470" t="s">
        <v>165</v>
      </c>
      <c r="M22" s="445"/>
      <c r="N22" s="445"/>
      <c r="O22" s="445"/>
      <c r="P22" s="446"/>
      <c r="Q22" s="455" t="s">
        <v>166</v>
      </c>
      <c r="R22" s="456"/>
      <c r="S22" s="456"/>
      <c r="T22" s="456"/>
      <c r="U22" s="456"/>
      <c r="V22" s="471"/>
      <c r="W22" s="473" t="s">
        <v>167</v>
      </c>
      <c r="X22" s="462"/>
      <c r="Y22" s="463"/>
      <c r="Z22" s="470" t="s">
        <v>1</v>
      </c>
      <c r="AA22" s="445"/>
      <c r="AB22" s="445"/>
      <c r="AC22" s="445"/>
      <c r="AD22" s="445"/>
      <c r="AE22" s="445"/>
      <c r="AF22" s="445"/>
      <c r="AG22" s="446"/>
      <c r="AH22" s="444" t="s">
        <v>168</v>
      </c>
      <c r="AI22" s="445"/>
      <c r="AJ22" s="445"/>
      <c r="AK22" s="445"/>
      <c r="AL22" s="446"/>
      <c r="AM22" s="444" t="s">
        <v>169</v>
      </c>
      <c r="AN22" s="450"/>
      <c r="AO22" s="450"/>
      <c r="AP22" s="450"/>
      <c r="AQ22" s="450"/>
      <c r="AR22" s="451"/>
      <c r="AS22" s="455" t="s">
        <v>166</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170</v>
      </c>
      <c r="AZ23" s="423"/>
      <c r="BA23" s="423"/>
      <c r="BB23" s="423"/>
      <c r="BC23" s="423"/>
      <c r="BD23" s="423"/>
      <c r="BE23" s="423"/>
      <c r="BF23" s="423"/>
      <c r="BG23" s="423"/>
      <c r="BH23" s="423"/>
      <c r="BI23" s="423"/>
      <c r="BJ23" s="423"/>
      <c r="BK23" s="423"/>
      <c r="BL23" s="423"/>
      <c r="BM23" s="424"/>
      <c r="BN23" s="430">
        <v>5004480</v>
      </c>
      <c r="BO23" s="431"/>
      <c r="BP23" s="431"/>
      <c r="BQ23" s="431"/>
      <c r="BR23" s="431"/>
      <c r="BS23" s="431"/>
      <c r="BT23" s="431"/>
      <c r="BU23" s="432"/>
      <c r="BV23" s="430">
        <v>5118003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171</v>
      </c>
      <c r="F24" s="404"/>
      <c r="G24" s="404"/>
      <c r="H24" s="404"/>
      <c r="I24" s="404"/>
      <c r="J24" s="404"/>
      <c r="K24" s="405"/>
      <c r="L24" s="406">
        <v>1</v>
      </c>
      <c r="M24" s="407"/>
      <c r="N24" s="407"/>
      <c r="O24" s="407"/>
      <c r="P24" s="408"/>
      <c r="Q24" s="406">
        <v>7300</v>
      </c>
      <c r="R24" s="407"/>
      <c r="S24" s="407"/>
      <c r="T24" s="407"/>
      <c r="U24" s="407"/>
      <c r="V24" s="408"/>
      <c r="W24" s="474"/>
      <c r="X24" s="465"/>
      <c r="Y24" s="466"/>
      <c r="Z24" s="403" t="s">
        <v>172</v>
      </c>
      <c r="AA24" s="404"/>
      <c r="AB24" s="404"/>
      <c r="AC24" s="404"/>
      <c r="AD24" s="404"/>
      <c r="AE24" s="404"/>
      <c r="AF24" s="404"/>
      <c r="AG24" s="405"/>
      <c r="AH24" s="406">
        <v>67</v>
      </c>
      <c r="AI24" s="407"/>
      <c r="AJ24" s="407"/>
      <c r="AK24" s="407"/>
      <c r="AL24" s="408"/>
      <c r="AM24" s="406">
        <v>192759</v>
      </c>
      <c r="AN24" s="407"/>
      <c r="AO24" s="407"/>
      <c r="AP24" s="407"/>
      <c r="AQ24" s="407"/>
      <c r="AR24" s="408"/>
      <c r="AS24" s="406">
        <v>2877</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4890954</v>
      </c>
      <c r="BO24" s="431"/>
      <c r="BP24" s="431"/>
      <c r="BQ24" s="431"/>
      <c r="BR24" s="431"/>
      <c r="BS24" s="431"/>
      <c r="BT24" s="431"/>
      <c r="BU24" s="432"/>
      <c r="BV24" s="430">
        <v>4981638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174</v>
      </c>
      <c r="F25" s="404"/>
      <c r="G25" s="404"/>
      <c r="H25" s="404"/>
      <c r="I25" s="404"/>
      <c r="J25" s="404"/>
      <c r="K25" s="405"/>
      <c r="L25" s="406">
        <v>1</v>
      </c>
      <c r="M25" s="407"/>
      <c r="N25" s="407"/>
      <c r="O25" s="407"/>
      <c r="P25" s="408"/>
      <c r="Q25" s="406">
        <v>6100</v>
      </c>
      <c r="R25" s="407"/>
      <c r="S25" s="407"/>
      <c r="T25" s="407"/>
      <c r="U25" s="407"/>
      <c r="V25" s="408"/>
      <c r="W25" s="474"/>
      <c r="X25" s="465"/>
      <c r="Y25" s="466"/>
      <c r="Z25" s="403" t="s">
        <v>175</v>
      </c>
      <c r="AA25" s="404"/>
      <c r="AB25" s="404"/>
      <c r="AC25" s="404"/>
      <c r="AD25" s="404"/>
      <c r="AE25" s="404"/>
      <c r="AF25" s="404"/>
      <c r="AG25" s="405"/>
      <c r="AH25" s="406" t="s">
        <v>140</v>
      </c>
      <c r="AI25" s="407"/>
      <c r="AJ25" s="407"/>
      <c r="AK25" s="407"/>
      <c r="AL25" s="408"/>
      <c r="AM25" s="406" t="s">
        <v>140</v>
      </c>
      <c r="AN25" s="407"/>
      <c r="AO25" s="407"/>
      <c r="AP25" s="407"/>
      <c r="AQ25" s="407"/>
      <c r="AR25" s="408"/>
      <c r="AS25" s="406" t="s">
        <v>140</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t="s">
        <v>140</v>
      </c>
      <c r="BO25" s="426"/>
      <c r="BP25" s="426"/>
      <c r="BQ25" s="426"/>
      <c r="BR25" s="426"/>
      <c r="BS25" s="426"/>
      <c r="BT25" s="426"/>
      <c r="BU25" s="427"/>
      <c r="BV25" s="425">
        <v>284965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177</v>
      </c>
      <c r="F26" s="404"/>
      <c r="G26" s="404"/>
      <c r="H26" s="404"/>
      <c r="I26" s="404"/>
      <c r="J26" s="404"/>
      <c r="K26" s="405"/>
      <c r="L26" s="406">
        <v>1</v>
      </c>
      <c r="M26" s="407"/>
      <c r="N26" s="407"/>
      <c r="O26" s="407"/>
      <c r="P26" s="408"/>
      <c r="Q26" s="406">
        <v>5550</v>
      </c>
      <c r="R26" s="407"/>
      <c r="S26" s="407"/>
      <c r="T26" s="407"/>
      <c r="U26" s="407"/>
      <c r="V26" s="408"/>
      <c r="W26" s="474"/>
      <c r="X26" s="465"/>
      <c r="Y26" s="466"/>
      <c r="Z26" s="403" t="s">
        <v>178</v>
      </c>
      <c r="AA26" s="442"/>
      <c r="AB26" s="442"/>
      <c r="AC26" s="442"/>
      <c r="AD26" s="442"/>
      <c r="AE26" s="442"/>
      <c r="AF26" s="442"/>
      <c r="AG26" s="443"/>
      <c r="AH26" s="406">
        <v>1</v>
      </c>
      <c r="AI26" s="407"/>
      <c r="AJ26" s="407"/>
      <c r="AK26" s="407"/>
      <c r="AL26" s="408"/>
      <c r="AM26" s="406" t="s">
        <v>179</v>
      </c>
      <c r="AN26" s="407"/>
      <c r="AO26" s="407"/>
      <c r="AP26" s="407"/>
      <c r="AQ26" s="407"/>
      <c r="AR26" s="408"/>
      <c r="AS26" s="406" t="s">
        <v>179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140</v>
      </c>
      <c r="BO26" s="431"/>
      <c r="BP26" s="431"/>
      <c r="BQ26" s="431"/>
      <c r="BR26" s="431"/>
      <c r="BS26" s="431"/>
      <c r="BT26" s="431"/>
      <c r="BU26" s="432"/>
      <c r="BV26" s="430" t="s">
        <v>140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181</v>
      </c>
      <c r="F27" s="404"/>
      <c r="G27" s="404"/>
      <c r="H27" s="404"/>
      <c r="I27" s="404"/>
      <c r="J27" s="404"/>
      <c r="K27" s="405"/>
      <c r="L27" s="406">
        <v>1</v>
      </c>
      <c r="M27" s="407"/>
      <c r="N27" s="407"/>
      <c r="O27" s="407"/>
      <c r="P27" s="408"/>
      <c r="Q27" s="406">
        <v>2640</v>
      </c>
      <c r="R27" s="407"/>
      <c r="S27" s="407"/>
      <c r="T27" s="407"/>
      <c r="U27" s="407"/>
      <c r="V27" s="408"/>
      <c r="W27" s="474"/>
      <c r="X27" s="465"/>
      <c r="Y27" s="466"/>
      <c r="Z27" s="403" t="s">
        <v>182</v>
      </c>
      <c r="AA27" s="404"/>
      <c r="AB27" s="404"/>
      <c r="AC27" s="404"/>
      <c r="AD27" s="404"/>
      <c r="AE27" s="404"/>
      <c r="AF27" s="404"/>
      <c r="AG27" s="405"/>
      <c r="AH27" s="406">
        <v>1</v>
      </c>
      <c r="AI27" s="407"/>
      <c r="AJ27" s="407"/>
      <c r="AK27" s="407"/>
      <c r="AL27" s="408"/>
      <c r="AM27" s="406" t="s">
        <v>179</v>
      </c>
      <c r="AN27" s="407"/>
      <c r="AO27" s="407"/>
      <c r="AP27" s="407"/>
      <c r="AQ27" s="407"/>
      <c r="AR27" s="408"/>
      <c r="AS27" s="406" t="s">
        <v>179</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129832</v>
      </c>
      <c r="BO27" s="434"/>
      <c r="BP27" s="434"/>
      <c r="BQ27" s="434"/>
      <c r="BR27" s="434"/>
      <c r="BS27" s="434"/>
      <c r="BT27" s="434"/>
      <c r="BU27" s="435"/>
      <c r="BV27" s="433">
        <v>129832</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184</v>
      </c>
      <c r="F28" s="404"/>
      <c r="G28" s="404"/>
      <c r="H28" s="404"/>
      <c r="I28" s="404"/>
      <c r="J28" s="404"/>
      <c r="K28" s="405"/>
      <c r="L28" s="406">
        <v>1</v>
      </c>
      <c r="M28" s="407"/>
      <c r="N28" s="407"/>
      <c r="O28" s="407"/>
      <c r="P28" s="408"/>
      <c r="Q28" s="406">
        <v>2070</v>
      </c>
      <c r="R28" s="407"/>
      <c r="S28" s="407"/>
      <c r="T28" s="407"/>
      <c r="U28" s="407"/>
      <c r="V28" s="408"/>
      <c r="W28" s="474"/>
      <c r="X28" s="465"/>
      <c r="Y28" s="466"/>
      <c r="Z28" s="403" t="s">
        <v>185</v>
      </c>
      <c r="AA28" s="404"/>
      <c r="AB28" s="404"/>
      <c r="AC28" s="404"/>
      <c r="AD28" s="404"/>
      <c r="AE28" s="404"/>
      <c r="AF28" s="404"/>
      <c r="AG28" s="405"/>
      <c r="AH28" s="406" t="s">
        <v>140</v>
      </c>
      <c r="AI28" s="407"/>
      <c r="AJ28" s="407"/>
      <c r="AK28" s="407"/>
      <c r="AL28" s="408"/>
      <c r="AM28" s="406" t="s">
        <v>140</v>
      </c>
      <c r="AN28" s="407"/>
      <c r="AO28" s="407"/>
      <c r="AP28" s="407"/>
      <c r="AQ28" s="407"/>
      <c r="AR28" s="408"/>
      <c r="AS28" s="406" t="s">
        <v>140</v>
      </c>
      <c r="AT28" s="407"/>
      <c r="AU28" s="407"/>
      <c r="AV28" s="407"/>
      <c r="AW28" s="407"/>
      <c r="AX28" s="409"/>
      <c r="AY28" s="413" t="s">
        <v>186</v>
      </c>
      <c r="AZ28" s="414"/>
      <c r="BA28" s="414"/>
      <c r="BB28" s="415"/>
      <c r="BC28" s="422" t="s">
        <v>47</v>
      </c>
      <c r="BD28" s="423"/>
      <c r="BE28" s="423"/>
      <c r="BF28" s="423"/>
      <c r="BG28" s="423"/>
      <c r="BH28" s="423"/>
      <c r="BI28" s="423"/>
      <c r="BJ28" s="423"/>
      <c r="BK28" s="423"/>
      <c r="BL28" s="423"/>
      <c r="BM28" s="424"/>
      <c r="BN28" s="425">
        <v>1187954</v>
      </c>
      <c r="BO28" s="426"/>
      <c r="BP28" s="426"/>
      <c r="BQ28" s="426"/>
      <c r="BR28" s="426"/>
      <c r="BS28" s="426"/>
      <c r="BT28" s="426"/>
      <c r="BU28" s="427"/>
      <c r="BV28" s="425">
        <v>1187951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187</v>
      </c>
      <c r="F29" s="404"/>
      <c r="G29" s="404"/>
      <c r="H29" s="404"/>
      <c r="I29" s="404"/>
      <c r="J29" s="404"/>
      <c r="K29" s="405"/>
      <c r="L29" s="406">
        <v>6</v>
      </c>
      <c r="M29" s="407"/>
      <c r="N29" s="407"/>
      <c r="O29" s="407"/>
      <c r="P29" s="408"/>
      <c r="Q29" s="406">
        <v>1760</v>
      </c>
      <c r="R29" s="407"/>
      <c r="S29" s="407"/>
      <c r="T29" s="407"/>
      <c r="U29" s="407"/>
      <c r="V29" s="408"/>
      <c r="W29" s="475"/>
      <c r="X29" s="476"/>
      <c r="Y29" s="477"/>
      <c r="Z29" s="403" t="s">
        <v>188</v>
      </c>
      <c r="AA29" s="404"/>
      <c r="AB29" s="404"/>
      <c r="AC29" s="404"/>
      <c r="AD29" s="404"/>
      <c r="AE29" s="404"/>
      <c r="AF29" s="404"/>
      <c r="AG29" s="405"/>
      <c r="AH29" s="406">
        <v>68</v>
      </c>
      <c r="AI29" s="407"/>
      <c r="AJ29" s="407"/>
      <c r="AK29" s="407"/>
      <c r="AL29" s="408"/>
      <c r="AM29" s="406">
        <v>194974</v>
      </c>
      <c r="AN29" s="407"/>
      <c r="AO29" s="407"/>
      <c r="AP29" s="407"/>
      <c r="AQ29" s="407"/>
      <c r="AR29" s="408"/>
      <c r="AS29" s="406">
        <v>2867</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978506</v>
      </c>
      <c r="BO29" s="431"/>
      <c r="BP29" s="431"/>
      <c r="BQ29" s="431"/>
      <c r="BR29" s="431"/>
      <c r="BS29" s="431"/>
      <c r="BT29" s="431"/>
      <c r="BU29" s="432"/>
      <c r="BV29" s="430">
        <v>1116443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190</v>
      </c>
      <c r="X30" s="485"/>
      <c r="Y30" s="485"/>
      <c r="Z30" s="485"/>
      <c r="AA30" s="485"/>
      <c r="AB30" s="485"/>
      <c r="AC30" s="485"/>
      <c r="AD30" s="485"/>
      <c r="AE30" s="485"/>
      <c r="AF30" s="485"/>
      <c r="AG30" s="486"/>
      <c r="AH30" s="394">
        <v>99.1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669609</v>
      </c>
      <c r="BO30" s="434"/>
      <c r="BP30" s="434"/>
      <c r="BQ30" s="434"/>
      <c r="BR30" s="434"/>
      <c r="BS30" s="434"/>
      <c r="BT30" s="434"/>
      <c r="BU30" s="435"/>
      <c r="BV30" s="433">
        <v>638821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簡易水道特別会計</v>
      </c>
      <c r="BH34" s="388"/>
      <c r="BI34" s="388"/>
      <c r="BJ34" s="388"/>
      <c r="BK34" s="388"/>
      <c r="BL34" s="388"/>
      <c r="BM34" s="388"/>
      <c r="BN34" s="388"/>
      <c r="BO34" s="388"/>
      <c r="BP34" s="388"/>
      <c r="BQ34" s="388"/>
      <c r="BR34" s="388"/>
      <c r="BS34" s="388"/>
      <c r="BT34" s="388"/>
      <c r="BU34" s="388"/>
      <c r="BV34" s="214"/>
      <c r="BW34" s="389" t="str">
        <f>IF(BY34="","",MAX(C34:D43,U34:V43,AM34:AN43,BE34:BF43)+1)</f>
        <v/>
      </c>
      <c r="BX34" s="389"/>
      <c r="BY34" s="388" t="str">
        <f>IF('各会計、関係団体の財政状況及び健全化判断比率'!B68="","",'各会計、関係団体の財政状況及び健全化判断比率'!B68)</f>
        <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IF('各会計、関係団体の財政状況及び健全化判断比率'!B33="","",'各会計、関係団体の財政状況及び健全化判断比率'!B33)</f>
        <v>下水道特別会計</v>
      </c>
      <c r="BH35" s="388"/>
      <c r="BI35" s="388"/>
      <c r="BJ35" s="388"/>
      <c r="BK35" s="388"/>
      <c r="BL35" s="388"/>
      <c r="BM35" s="388"/>
      <c r="BN35" s="388"/>
      <c r="BO35" s="388"/>
      <c r="BP35" s="388"/>
      <c r="BQ35" s="388"/>
      <c r="BR35" s="388"/>
      <c r="BS35" s="388"/>
      <c r="BT35" s="388"/>
      <c r="BU35" s="388"/>
      <c r="BV35" s="214"/>
      <c r="BW35" s="389" t="str">
        <f t="shared" ref="BW35:BW43" si="2">IF(BY35="","",BW34+1)</f>
        <v/>
      </c>
      <c r="BX35" s="389"/>
      <c r="BY35" s="388" t="str">
        <f>IF('各会計、関係団体の財政状況及び健全化判断比率'!B69="","",'各会計、関係団体の財政状況及び健全化判断比率'!B69)</f>
        <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52kBi+1VtNQ3mCZhMlA09jTIwMD/80gsmbK2gQnZQ/es8jEpj8vfmxs8dzHc5DsKhApzanfwltSAeA8LktdXHQ==" saltValue="jo03fIcH/aY/2IFffQwpA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569</v>
      </c>
      <c r="D34" s="1212"/>
      <c r="E34" s="1213"/>
      <c r="F34" s="32">
        <v>4.6900000000000004</v>
      </c>
      <c r="G34" s="33">
        <v>4.59</v>
      </c>
      <c r="H34" s="33">
        <v>5.4</v>
      </c>
      <c r="I34" s="33">
        <v>5.54</v>
      </c>
      <c r="J34" s="34">
        <v>5.93</v>
      </c>
      <c r="K34" s="22"/>
      <c r="L34" s="22"/>
      <c r="M34" s="22"/>
      <c r="N34" s="22"/>
      <c r="O34" s="22"/>
      <c r="P34" s="22"/>
    </row>
    <row r="35" spans="1:16" ht="39" customHeight="1" x14ac:dyDescent="0.15">
      <c r="A35" s="22"/>
      <c r="B35" s="35"/>
      <c r="C35" s="1206" t="s">
        <v>570</v>
      </c>
      <c r="D35" s="1207"/>
      <c r="E35" s="1208"/>
      <c r="F35" s="36">
        <v>0.55000000000000004</v>
      </c>
      <c r="G35" s="37">
        <v>0.38</v>
      </c>
      <c r="H35" s="37">
        <v>0.28999999999999998</v>
      </c>
      <c r="I35" s="37">
        <v>0.1</v>
      </c>
      <c r="J35" s="38">
        <v>0.19</v>
      </c>
      <c r="K35" s="22"/>
      <c r="L35" s="22"/>
      <c r="M35" s="22"/>
      <c r="N35" s="22"/>
      <c r="O35" s="22"/>
      <c r="P35" s="22"/>
    </row>
    <row r="36" spans="1:16" ht="39" customHeight="1" x14ac:dyDescent="0.15">
      <c r="A36" s="22"/>
      <c r="B36" s="35"/>
      <c r="C36" s="1206" t="s">
        <v>571</v>
      </c>
      <c r="D36" s="1207"/>
      <c r="E36" s="1208"/>
      <c r="F36" s="36">
        <v>0.28000000000000003</v>
      </c>
      <c r="G36" s="37">
        <v>0.3</v>
      </c>
      <c r="H36" s="37">
        <v>0.28000000000000003</v>
      </c>
      <c r="I36" s="37">
        <v>0.32</v>
      </c>
      <c r="J36" s="38">
        <v>0.04</v>
      </c>
      <c r="K36" s="22"/>
      <c r="L36" s="22"/>
      <c r="M36" s="22"/>
      <c r="N36" s="22"/>
      <c r="O36" s="22"/>
      <c r="P36" s="22"/>
    </row>
    <row r="37" spans="1:16" ht="39" customHeight="1" x14ac:dyDescent="0.15">
      <c r="A37" s="22"/>
      <c r="B37" s="35"/>
      <c r="C37" s="1206" t="s">
        <v>572</v>
      </c>
      <c r="D37" s="1207"/>
      <c r="E37" s="1208"/>
      <c r="F37" s="36">
        <v>0</v>
      </c>
      <c r="G37" s="37">
        <v>0</v>
      </c>
      <c r="H37" s="37">
        <v>0</v>
      </c>
      <c r="I37" s="37">
        <v>0</v>
      </c>
      <c r="J37" s="38">
        <v>0</v>
      </c>
      <c r="K37" s="22"/>
      <c r="L37" s="22"/>
      <c r="M37" s="22"/>
      <c r="N37" s="22"/>
      <c r="O37" s="22"/>
      <c r="P37" s="22"/>
    </row>
    <row r="38" spans="1:16" ht="39" customHeight="1" x14ac:dyDescent="0.15">
      <c r="A38" s="22"/>
      <c r="B38" s="35"/>
      <c r="C38" s="1206" t="s">
        <v>573</v>
      </c>
      <c r="D38" s="1207"/>
      <c r="E38" s="1208"/>
      <c r="F38" s="36">
        <v>0</v>
      </c>
      <c r="G38" s="37">
        <v>0</v>
      </c>
      <c r="H38" s="37">
        <v>0</v>
      </c>
      <c r="I38" s="37">
        <v>0</v>
      </c>
      <c r="J38" s="38">
        <v>0</v>
      </c>
      <c r="K38" s="22"/>
      <c r="L38" s="22"/>
      <c r="M38" s="22"/>
      <c r="N38" s="22"/>
      <c r="O38" s="22"/>
      <c r="P38" s="22"/>
    </row>
    <row r="39" spans="1:16" ht="39" customHeight="1" x14ac:dyDescent="0.15">
      <c r="A39" s="22"/>
      <c r="B39" s="35"/>
      <c r="C39" s="1206" t="s">
        <v>574</v>
      </c>
      <c r="D39" s="1207"/>
      <c r="E39" s="1208"/>
      <c r="F39" s="36">
        <v>0</v>
      </c>
      <c r="G39" s="37">
        <v>0</v>
      </c>
      <c r="H39" s="37">
        <v>0</v>
      </c>
      <c r="I39" s="37">
        <v>0</v>
      </c>
      <c r="J39" s="38">
        <v>0</v>
      </c>
      <c r="K39" s="22"/>
      <c r="L39" s="22"/>
      <c r="M39" s="22"/>
      <c r="N39" s="22"/>
      <c r="O39" s="22"/>
      <c r="P39" s="22"/>
    </row>
    <row r="40" spans="1:16" ht="39" customHeight="1" x14ac:dyDescent="0.15">
      <c r="A40" s="22"/>
      <c r="B40" s="35"/>
      <c r="C40" s="1206" t="s">
        <v>575</v>
      </c>
      <c r="D40" s="1207"/>
      <c r="E40" s="1208"/>
      <c r="F40" s="36">
        <v>0</v>
      </c>
      <c r="G40" s="37">
        <v>0</v>
      </c>
      <c r="H40" s="37">
        <v>0.03</v>
      </c>
      <c r="I40" s="37">
        <v>0.06</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576</v>
      </c>
      <c r="D42" s="1207"/>
      <c r="E42" s="1208"/>
      <c r="F42" s="36" t="s">
        <v>521</v>
      </c>
      <c r="G42" s="37" t="s">
        <v>521</v>
      </c>
      <c r="H42" s="37" t="s">
        <v>521</v>
      </c>
      <c r="I42" s="37" t="s">
        <v>521</v>
      </c>
      <c r="J42" s="38" t="s">
        <v>521</v>
      </c>
      <c r="K42" s="22"/>
      <c r="L42" s="22"/>
      <c r="M42" s="22"/>
      <c r="N42" s="22"/>
      <c r="O42" s="22"/>
      <c r="P42" s="22"/>
    </row>
    <row r="43" spans="1:16" ht="39" customHeight="1" thickBot="1" x14ac:dyDescent="0.2">
      <c r="A43" s="22"/>
      <c r="B43" s="40"/>
      <c r="C43" s="1209" t="s">
        <v>577</v>
      </c>
      <c r="D43" s="1210"/>
      <c r="E43" s="1211"/>
      <c r="F43" s="41" t="s">
        <v>521</v>
      </c>
      <c r="G43" s="42" t="s">
        <v>521</v>
      </c>
      <c r="H43" s="42" t="s">
        <v>521</v>
      </c>
      <c r="I43" s="42" t="s">
        <v>521</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PjBXh9ye/2BVajuArrZBBxsCNcQcTALe6RY4q+Hwpw7QyKm8AGZKjo0spRXg2Hsv2KyRaVk9W7/Ll3EAWQXGQ==" saltValue="JFuijSjXUqAdwyGxZq4U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540</v>
      </c>
      <c r="L45" s="60">
        <v>494</v>
      </c>
      <c r="M45" s="60">
        <v>514</v>
      </c>
      <c r="N45" s="60">
        <v>522</v>
      </c>
      <c r="O45" s="61">
        <v>462</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521</v>
      </c>
      <c r="L46" s="64" t="s">
        <v>521</v>
      </c>
      <c r="M46" s="64" t="s">
        <v>521</v>
      </c>
      <c r="N46" s="64" t="s">
        <v>521</v>
      </c>
      <c r="O46" s="65" t="s">
        <v>521</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521</v>
      </c>
      <c r="L47" s="64" t="s">
        <v>521</v>
      </c>
      <c r="M47" s="64" t="s">
        <v>521</v>
      </c>
      <c r="N47" s="64" t="s">
        <v>521</v>
      </c>
      <c r="O47" s="65" t="s">
        <v>521</v>
      </c>
      <c r="P47" s="48"/>
      <c r="Q47" s="48"/>
      <c r="R47" s="48"/>
      <c r="S47" s="48"/>
      <c r="T47" s="48"/>
      <c r="U47" s="48"/>
    </row>
    <row r="48" spans="1:21" ht="30.75" customHeight="1" x14ac:dyDescent="0.15">
      <c r="A48" s="48"/>
      <c r="B48" s="1234"/>
      <c r="C48" s="1235"/>
      <c r="D48" s="62"/>
      <c r="E48" s="1216" t="s">
        <v>14</v>
      </c>
      <c r="F48" s="1216"/>
      <c r="G48" s="1216"/>
      <c r="H48" s="1216"/>
      <c r="I48" s="1216"/>
      <c r="J48" s="1217"/>
      <c r="K48" s="63">
        <v>124</v>
      </c>
      <c r="L48" s="64">
        <v>128</v>
      </c>
      <c r="M48" s="64">
        <v>154</v>
      </c>
      <c r="N48" s="64">
        <v>198</v>
      </c>
      <c r="O48" s="65">
        <v>150</v>
      </c>
      <c r="P48" s="48"/>
      <c r="Q48" s="48"/>
      <c r="R48" s="48"/>
      <c r="S48" s="48"/>
      <c r="T48" s="48"/>
      <c r="U48" s="48"/>
    </row>
    <row r="49" spans="1:21" ht="30.75" customHeight="1" x14ac:dyDescent="0.15">
      <c r="A49" s="48"/>
      <c r="B49" s="1234"/>
      <c r="C49" s="1235"/>
      <c r="D49" s="62"/>
      <c r="E49" s="1216" t="s">
        <v>15</v>
      </c>
      <c r="F49" s="1216"/>
      <c r="G49" s="1216"/>
      <c r="H49" s="1216"/>
      <c r="I49" s="1216"/>
      <c r="J49" s="1217"/>
      <c r="K49" s="63">
        <v>14</v>
      </c>
      <c r="L49" s="64">
        <v>15</v>
      </c>
      <c r="M49" s="64">
        <v>19</v>
      </c>
      <c r="N49" s="64">
        <v>19</v>
      </c>
      <c r="O49" s="65">
        <v>19</v>
      </c>
      <c r="P49" s="48"/>
      <c r="Q49" s="48"/>
      <c r="R49" s="48"/>
      <c r="S49" s="48"/>
      <c r="T49" s="48"/>
      <c r="U49" s="48"/>
    </row>
    <row r="50" spans="1:21" ht="30.75" customHeight="1" x14ac:dyDescent="0.15">
      <c r="A50" s="48"/>
      <c r="B50" s="1234"/>
      <c r="C50" s="1235"/>
      <c r="D50" s="62"/>
      <c r="E50" s="1216" t="s">
        <v>16</v>
      </c>
      <c r="F50" s="1216"/>
      <c r="G50" s="1216"/>
      <c r="H50" s="1216"/>
      <c r="I50" s="1216"/>
      <c r="J50" s="1217"/>
      <c r="K50" s="63">
        <v>8</v>
      </c>
      <c r="L50" s="64">
        <v>8</v>
      </c>
      <c r="M50" s="64">
        <v>3</v>
      </c>
      <c r="N50" s="64">
        <v>1</v>
      </c>
      <c r="O50" s="65">
        <v>1</v>
      </c>
      <c r="P50" s="48"/>
      <c r="Q50" s="48"/>
      <c r="R50" s="48"/>
      <c r="S50" s="48"/>
      <c r="T50" s="48"/>
      <c r="U50" s="48"/>
    </row>
    <row r="51" spans="1:21" ht="30.75" customHeight="1" x14ac:dyDescent="0.15">
      <c r="A51" s="48"/>
      <c r="B51" s="1236"/>
      <c r="C51" s="1237"/>
      <c r="D51" s="66"/>
      <c r="E51" s="1216" t="s">
        <v>17</v>
      </c>
      <c r="F51" s="1216"/>
      <c r="G51" s="1216"/>
      <c r="H51" s="1216"/>
      <c r="I51" s="1216"/>
      <c r="J51" s="1217"/>
      <c r="K51" s="63">
        <v>1</v>
      </c>
      <c r="L51" s="64">
        <v>0</v>
      </c>
      <c r="M51" s="64">
        <v>0</v>
      </c>
      <c r="N51" s="64">
        <v>0</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511</v>
      </c>
      <c r="L52" s="64">
        <v>490</v>
      </c>
      <c r="M52" s="64">
        <v>517</v>
      </c>
      <c r="N52" s="64">
        <v>555</v>
      </c>
      <c r="O52" s="65">
        <v>505</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176</v>
      </c>
      <c r="L53" s="69">
        <v>155</v>
      </c>
      <c r="M53" s="69">
        <v>173</v>
      </c>
      <c r="N53" s="69">
        <v>185</v>
      </c>
      <c r="O53" s="70">
        <v>127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pEEoQpOgSJ8n1XDVyyP2uchTtlPG3YmmacqvlKHa3wfR8bzylAYwoRFsDMZUZAivJLKnqESeItq266QHJcXYg==" saltValue="fzOG+X3KZNI1zbZv9q+J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4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2" t="s">
        <v>29</v>
      </c>
      <c r="C41" s="1253"/>
      <c r="D41" s="102"/>
      <c r="E41" s="1254" t="s">
        <v>30</v>
      </c>
      <c r="F41" s="1254"/>
      <c r="G41" s="1254"/>
      <c r="H41" s="1255"/>
      <c r="I41" s="103">
        <v>5329</v>
      </c>
      <c r="J41" s="104">
        <v>5342</v>
      </c>
      <c r="K41" s="104">
        <v>5330</v>
      </c>
      <c r="L41" s="104">
        <v>5118</v>
      </c>
      <c r="M41" s="105">
        <v>5004</v>
      </c>
    </row>
    <row r="42" spans="2:13" ht="27.75" customHeight="1" x14ac:dyDescent="0.15">
      <c r="B42" s="1242"/>
      <c r="C42" s="1243"/>
      <c r="D42" s="106"/>
      <c r="E42" s="1246" t="s">
        <v>31</v>
      </c>
      <c r="F42" s="1246"/>
      <c r="G42" s="1246"/>
      <c r="H42" s="1247"/>
      <c r="I42" s="107">
        <v>18</v>
      </c>
      <c r="J42" s="108">
        <v>4</v>
      </c>
      <c r="K42" s="108">
        <v>1</v>
      </c>
      <c r="L42" s="108">
        <v>1</v>
      </c>
      <c r="M42" s="109">
        <v>0</v>
      </c>
    </row>
    <row r="43" spans="2:13" ht="27.75" customHeight="1" x14ac:dyDescent="0.15">
      <c r="B43" s="1242"/>
      <c r="C43" s="1243"/>
      <c r="D43" s="106"/>
      <c r="E43" s="1246" t="s">
        <v>32</v>
      </c>
      <c r="F43" s="1246"/>
      <c r="G43" s="1246"/>
      <c r="H43" s="1247"/>
      <c r="I43" s="107">
        <v>1974</v>
      </c>
      <c r="J43" s="108">
        <v>2200</v>
      </c>
      <c r="K43" s="108">
        <v>2380</v>
      </c>
      <c r="L43" s="108">
        <v>2470</v>
      </c>
      <c r="M43" s="109">
        <v>2253</v>
      </c>
    </row>
    <row r="44" spans="2:13" ht="27.75" customHeight="1" x14ac:dyDescent="0.15">
      <c r="B44" s="1242"/>
      <c r="C44" s="1243"/>
      <c r="D44" s="106"/>
      <c r="E44" s="1246" t="s">
        <v>33</v>
      </c>
      <c r="F44" s="1246"/>
      <c r="G44" s="1246"/>
      <c r="H44" s="1247"/>
      <c r="I44" s="107">
        <v>138</v>
      </c>
      <c r="J44" s="108">
        <v>124</v>
      </c>
      <c r="K44" s="108">
        <v>105</v>
      </c>
      <c r="L44" s="108">
        <v>86</v>
      </c>
      <c r="M44" s="109">
        <v>67</v>
      </c>
    </row>
    <row r="45" spans="2:13" ht="27.75" customHeight="1" x14ac:dyDescent="0.15">
      <c r="B45" s="1242"/>
      <c r="C45" s="1243"/>
      <c r="D45" s="106"/>
      <c r="E45" s="1246" t="s">
        <v>34</v>
      </c>
      <c r="F45" s="1246"/>
      <c r="G45" s="1246"/>
      <c r="H45" s="1247"/>
      <c r="I45" s="107">
        <v>666</v>
      </c>
      <c r="J45" s="108">
        <v>661</v>
      </c>
      <c r="K45" s="108">
        <v>645</v>
      </c>
      <c r="L45" s="108">
        <v>584</v>
      </c>
      <c r="M45" s="109">
        <v>588</v>
      </c>
    </row>
    <row r="46" spans="2:13" ht="27.75" customHeight="1" x14ac:dyDescent="0.15">
      <c r="B46" s="1242"/>
      <c r="C46" s="1243"/>
      <c r="D46" s="110"/>
      <c r="E46" s="1246" t="s">
        <v>35</v>
      </c>
      <c r="F46" s="1246"/>
      <c r="G46" s="1246"/>
      <c r="H46" s="1247"/>
      <c r="I46" s="107" t="s">
        <v>521</v>
      </c>
      <c r="J46" s="108" t="s">
        <v>521</v>
      </c>
      <c r="K46" s="108" t="s">
        <v>521</v>
      </c>
      <c r="L46" s="108" t="s">
        <v>521</v>
      </c>
      <c r="M46" s="109" t="s">
        <v>521</v>
      </c>
    </row>
    <row r="47" spans="2:13" ht="27.75" customHeight="1" x14ac:dyDescent="0.15">
      <c r="B47" s="1242"/>
      <c r="C47" s="1243"/>
      <c r="D47" s="111"/>
      <c r="E47" s="1256" t="s">
        <v>36</v>
      </c>
      <c r="F47" s="1257"/>
      <c r="G47" s="1257"/>
      <c r="H47" s="1258"/>
      <c r="I47" s="107" t="s">
        <v>521</v>
      </c>
      <c r="J47" s="108" t="s">
        <v>521</v>
      </c>
      <c r="K47" s="108" t="s">
        <v>521</v>
      </c>
      <c r="L47" s="108" t="s">
        <v>521</v>
      </c>
      <c r="M47" s="109" t="s">
        <v>521</v>
      </c>
    </row>
    <row r="48" spans="2:13" ht="27.75" customHeight="1" x14ac:dyDescent="0.15">
      <c r="B48" s="1242"/>
      <c r="C48" s="1243"/>
      <c r="D48" s="106"/>
      <c r="E48" s="1246" t="s">
        <v>37</v>
      </c>
      <c r="F48" s="1246"/>
      <c r="G48" s="1246"/>
      <c r="H48" s="1247"/>
      <c r="I48" s="107" t="s">
        <v>521</v>
      </c>
      <c r="J48" s="108" t="s">
        <v>521</v>
      </c>
      <c r="K48" s="108" t="s">
        <v>521</v>
      </c>
      <c r="L48" s="108" t="s">
        <v>521</v>
      </c>
      <c r="M48" s="109" t="s">
        <v>521</v>
      </c>
    </row>
    <row r="49" spans="2:13" ht="27.75" customHeight="1" x14ac:dyDescent="0.15">
      <c r="B49" s="1244"/>
      <c r="C49" s="1245"/>
      <c r="D49" s="106"/>
      <c r="E49" s="1246" t="s">
        <v>38</v>
      </c>
      <c r="F49" s="1246"/>
      <c r="G49" s="1246"/>
      <c r="H49" s="1247"/>
      <c r="I49" s="107" t="s">
        <v>521</v>
      </c>
      <c r="J49" s="108" t="s">
        <v>521</v>
      </c>
      <c r="K49" s="108" t="s">
        <v>521</v>
      </c>
      <c r="L49" s="108" t="s">
        <v>521</v>
      </c>
      <c r="M49" s="109" t="s">
        <v>521</v>
      </c>
    </row>
    <row r="50" spans="2:13" ht="27.75" customHeight="1" x14ac:dyDescent="0.15">
      <c r="B50" s="1240" t="s">
        <v>39</v>
      </c>
      <c r="C50" s="1241"/>
      <c r="D50" s="112"/>
      <c r="E50" s="1246" t="s">
        <v>40</v>
      </c>
      <c r="F50" s="1246"/>
      <c r="G50" s="1246"/>
      <c r="H50" s="1247"/>
      <c r="I50" s="107">
        <v>3799</v>
      </c>
      <c r="J50" s="108">
        <v>3741</v>
      </c>
      <c r="K50" s="108">
        <v>3553</v>
      </c>
      <c r="L50" s="108">
        <v>3433</v>
      </c>
      <c r="M50" s="109">
        <v>3344</v>
      </c>
    </row>
    <row r="51" spans="2:13" ht="27.75" customHeight="1" x14ac:dyDescent="0.15">
      <c r="B51" s="1242"/>
      <c r="C51" s="1243"/>
      <c r="D51" s="106"/>
      <c r="E51" s="1246" t="s">
        <v>41</v>
      </c>
      <c r="F51" s="1246"/>
      <c r="G51" s="1246"/>
      <c r="H51" s="1247"/>
      <c r="I51" s="107">
        <v>98</v>
      </c>
      <c r="J51" s="108">
        <v>78</v>
      </c>
      <c r="K51" s="108">
        <v>62</v>
      </c>
      <c r="L51" s="108">
        <v>46</v>
      </c>
      <c r="M51" s="109">
        <v>31</v>
      </c>
    </row>
    <row r="52" spans="2:13" ht="27.75" customHeight="1" x14ac:dyDescent="0.15">
      <c r="B52" s="1244"/>
      <c r="C52" s="1245"/>
      <c r="D52" s="106"/>
      <c r="E52" s="1246" t="s">
        <v>42</v>
      </c>
      <c r="F52" s="1246"/>
      <c r="G52" s="1246"/>
      <c r="H52" s="1247"/>
      <c r="I52" s="107">
        <v>5439</v>
      </c>
      <c r="J52" s="108">
        <v>5502</v>
      </c>
      <c r="K52" s="108">
        <v>5451</v>
      </c>
      <c r="L52" s="108">
        <v>5207</v>
      </c>
      <c r="M52" s="109">
        <v>5005</v>
      </c>
    </row>
    <row r="53" spans="2:13" ht="27.75" customHeight="1" thickBot="1" x14ac:dyDescent="0.2">
      <c r="B53" s="1248" t="s">
        <v>43</v>
      </c>
      <c r="C53" s="1249"/>
      <c r="D53" s="113"/>
      <c r="E53" s="1250" t="s">
        <v>44</v>
      </c>
      <c r="F53" s="1250"/>
      <c r="G53" s="1250"/>
      <c r="H53" s="1251"/>
      <c r="I53" s="114">
        <v>-1210</v>
      </c>
      <c r="J53" s="115">
        <v>-990</v>
      </c>
      <c r="K53" s="115">
        <v>-604</v>
      </c>
      <c r="L53" s="115">
        <v>-427</v>
      </c>
      <c r="M53" s="116">
        <v>-467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JxC91wUX/I+hHo8aQlzMg3a0d54Y1QvzaLXJEy3cAAydV0BQte0vWvFXqIDlRf6hYpQArtfh/Etl3qpwxMBqg==" saltValue="Uka2m48VPcfIcTiKWoVH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46"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47</v>
      </c>
      <c r="D55" s="1267"/>
      <c r="E55" s="1268"/>
      <c r="F55" s="128">
        <v>1188</v>
      </c>
      <c r="G55" s="128">
        <v>1188</v>
      </c>
      <c r="H55" s="129">
        <v>1188</v>
      </c>
    </row>
    <row r="56" spans="2:8" ht="52.5" customHeight="1" x14ac:dyDescent="0.15">
      <c r="B56" s="130"/>
      <c r="C56" s="1269" t="s">
        <v>48</v>
      </c>
      <c r="D56" s="1269"/>
      <c r="E56" s="1270"/>
      <c r="F56" s="131">
        <v>1254</v>
      </c>
      <c r="G56" s="131">
        <v>1116</v>
      </c>
      <c r="H56" s="132">
        <v>979</v>
      </c>
    </row>
    <row r="57" spans="2:8" ht="53.25" customHeight="1" x14ac:dyDescent="0.15">
      <c r="B57" s="130"/>
      <c r="C57" s="1271" t="s">
        <v>49</v>
      </c>
      <c r="D57" s="1271"/>
      <c r="E57" s="1272"/>
      <c r="F57" s="133">
        <v>621</v>
      </c>
      <c r="G57" s="133">
        <v>639</v>
      </c>
      <c r="H57" s="134">
        <v>670</v>
      </c>
    </row>
    <row r="58" spans="2:8" ht="45.75" customHeight="1" x14ac:dyDescent="0.15">
      <c r="B58" s="135"/>
      <c r="C58" s="1259" t="s">
        <v>50</v>
      </c>
      <c r="D58" s="1260"/>
      <c r="E58" s="1261"/>
      <c r="F58" s="136"/>
      <c r="G58" s="136"/>
      <c r="H58" s="137"/>
    </row>
    <row r="59" spans="2:8" ht="45.75" customHeight="1" x14ac:dyDescent="0.15">
      <c r="B59" s="135"/>
      <c r="C59" s="1259" t="s">
        <v>51</v>
      </c>
      <c r="D59" s="1260"/>
      <c r="E59" s="1261"/>
      <c r="F59" s="136"/>
      <c r="G59" s="136"/>
      <c r="H59" s="137"/>
    </row>
    <row r="60" spans="2:8" ht="45.75" customHeight="1" x14ac:dyDescent="0.15">
      <c r="B60" s="135"/>
      <c r="C60" s="1259" t="s">
        <v>52</v>
      </c>
      <c r="D60" s="1260"/>
      <c r="E60" s="1261"/>
      <c r="F60" s="136"/>
      <c r="G60" s="136"/>
      <c r="H60" s="137"/>
    </row>
    <row r="61" spans="2:8" ht="45.75" customHeight="1" x14ac:dyDescent="0.15">
      <c r="B61" s="135"/>
      <c r="C61" s="1259" t="s">
        <v>50</v>
      </c>
      <c r="D61" s="1260"/>
      <c r="E61" s="1261"/>
      <c r="F61" s="136"/>
      <c r="G61" s="136"/>
      <c r="H61" s="137"/>
    </row>
    <row r="62" spans="2:8" ht="45.75" customHeight="1" thickBot="1" x14ac:dyDescent="0.2">
      <c r="B62" s="138"/>
      <c r="C62" s="1262" t="s">
        <v>51</v>
      </c>
      <c r="D62" s="1263"/>
      <c r="E62" s="1264"/>
      <c r="F62" s="139"/>
      <c r="G62" s="139"/>
      <c r="H62" s="140"/>
    </row>
    <row r="63" spans="2:8" ht="52.5" customHeight="1" thickBot="1" x14ac:dyDescent="0.2">
      <c r="B63" s="141"/>
      <c r="C63" s="1265" t="s">
        <v>53</v>
      </c>
      <c r="D63" s="1265"/>
      <c r="E63" s="1266"/>
      <c r="F63" s="142">
        <v>3062</v>
      </c>
      <c r="G63" s="142">
        <v>2943</v>
      </c>
      <c r="H63" s="143">
        <v>2836</v>
      </c>
    </row>
    <row r="64" spans="2:8" ht="15" customHeight="1" x14ac:dyDescent="0.15"/>
  </sheetData>
  <sheetProtection algorithmName="SHA-512" hashValue="c71+GKWdzCGKDPPof5jQJgd4nWogs5Xz96Nvx8HJlNCBdjrQo6AKr0bf3WK4wmEfRPCPS8Q0hH4sq2BLH8MCPg==" saltValue="I95llB3ERKR6t74CUUVr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594</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590</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593</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588</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563</v>
      </c>
      <c r="BQ50" s="1283"/>
      <c r="BR50" s="1283"/>
      <c r="BS50" s="1283"/>
      <c r="BT50" s="1283"/>
      <c r="BU50" s="1283"/>
      <c r="BV50" s="1283"/>
      <c r="BW50" s="1283"/>
      <c r="BX50" s="1283" t="s">
        <v>564</v>
      </c>
      <c r="BY50" s="1283"/>
      <c r="BZ50" s="1283"/>
      <c r="CA50" s="1283"/>
      <c r="CB50" s="1283"/>
      <c r="CC50" s="1283"/>
      <c r="CD50" s="1283"/>
      <c r="CE50" s="1283"/>
      <c r="CF50" s="1283" t="s">
        <v>565</v>
      </c>
      <c r="CG50" s="1283"/>
      <c r="CH50" s="1283"/>
      <c r="CI50" s="1283"/>
      <c r="CJ50" s="1283"/>
      <c r="CK50" s="1283"/>
      <c r="CL50" s="1283"/>
      <c r="CM50" s="1283"/>
      <c r="CN50" s="1283" t="s">
        <v>566</v>
      </c>
      <c r="CO50" s="1283"/>
      <c r="CP50" s="1283"/>
      <c r="CQ50" s="1283"/>
      <c r="CR50" s="1283"/>
      <c r="CS50" s="1283"/>
      <c r="CT50" s="1283"/>
      <c r="CU50" s="1283"/>
      <c r="CV50" s="1283" t="s">
        <v>567</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587</v>
      </c>
      <c r="AO51" s="1282"/>
      <c r="AP51" s="1282"/>
      <c r="AQ51" s="1282"/>
      <c r="AR51" s="1282"/>
      <c r="AS51" s="1282"/>
      <c r="AT51" s="1282"/>
      <c r="AU51" s="1282"/>
      <c r="AV51" s="1282"/>
      <c r="AW51" s="1282"/>
      <c r="AX51" s="1282"/>
      <c r="AY51" s="1282"/>
      <c r="AZ51" s="1282"/>
      <c r="BA51" s="1282"/>
      <c r="BB51" s="1282" t="s">
        <v>585</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323"/>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1">
        <v>60.9</v>
      </c>
      <c r="BQ53" s="1281"/>
      <c r="BR53" s="1281"/>
      <c r="BS53" s="1281"/>
      <c r="BT53" s="1281"/>
      <c r="BU53" s="1281"/>
      <c r="BV53" s="1281"/>
      <c r="BW53" s="1281"/>
      <c r="BX53" s="1281">
        <v>61.7</v>
      </c>
      <c r="BY53" s="1281"/>
      <c r="BZ53" s="1281"/>
      <c r="CA53" s="1281"/>
      <c r="CB53" s="1281"/>
      <c r="CC53" s="1281"/>
      <c r="CD53" s="1281"/>
      <c r="CE53" s="1281"/>
      <c r="CF53" s="1281">
        <v>63</v>
      </c>
      <c r="CG53" s="1281"/>
      <c r="CH53" s="1281"/>
      <c r="CI53" s="1281"/>
      <c r="CJ53" s="1281"/>
      <c r="CK53" s="1281"/>
      <c r="CL53" s="1281"/>
      <c r="CM53" s="1281"/>
      <c r="CN53" s="1323"/>
      <c r="CO53" s="1281"/>
      <c r="CP53" s="1281"/>
      <c r="CQ53" s="1281"/>
      <c r="CR53" s="1281"/>
      <c r="CS53" s="1281"/>
      <c r="CT53" s="1281"/>
      <c r="CU53" s="1281"/>
      <c r="CV53" s="1281">
        <v>63.9</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586</v>
      </c>
      <c r="AO55" s="1283"/>
      <c r="AP55" s="1283"/>
      <c r="AQ55" s="1283"/>
      <c r="AR55" s="1283"/>
      <c r="AS55" s="1283"/>
      <c r="AT55" s="1283"/>
      <c r="AU55" s="1283"/>
      <c r="AV55" s="1283"/>
      <c r="AW55" s="1283"/>
      <c r="AX55" s="1283"/>
      <c r="AY55" s="1283"/>
      <c r="AZ55" s="1283"/>
      <c r="BA55" s="1283"/>
      <c r="BB55" s="1282" t="s">
        <v>585</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323"/>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592</v>
      </c>
      <c r="BC57" s="1282"/>
      <c r="BD57" s="1282"/>
      <c r="BE57" s="1282"/>
      <c r="BF57" s="1282"/>
      <c r="BG57" s="1282"/>
      <c r="BH57" s="1282"/>
      <c r="BI57" s="1282"/>
      <c r="BJ57" s="1282"/>
      <c r="BK57" s="1282"/>
      <c r="BL57" s="1282"/>
      <c r="BM57" s="1282"/>
      <c r="BN57" s="1282"/>
      <c r="BO57" s="1282"/>
      <c r="BP57" s="1281">
        <v>56.3</v>
      </c>
      <c r="BQ57" s="1281"/>
      <c r="BR57" s="1281"/>
      <c r="BS57" s="1281"/>
      <c r="BT57" s="1281"/>
      <c r="BU57" s="1281"/>
      <c r="BV57" s="1281"/>
      <c r="BW57" s="1281"/>
      <c r="BX57" s="1281">
        <v>57.7</v>
      </c>
      <c r="BY57" s="1281"/>
      <c r="BZ57" s="1281"/>
      <c r="CA57" s="1281"/>
      <c r="CB57" s="1281"/>
      <c r="CC57" s="1281"/>
      <c r="CD57" s="1281"/>
      <c r="CE57" s="1281"/>
      <c r="CF57" s="1281">
        <v>58.9</v>
      </c>
      <c r="CG57" s="1281"/>
      <c r="CH57" s="1281"/>
      <c r="CI57" s="1281"/>
      <c r="CJ57" s="1281"/>
      <c r="CK57" s="1281"/>
      <c r="CL57" s="1281"/>
      <c r="CM57" s="1281"/>
      <c r="CN57" s="1323"/>
      <c r="CO57" s="1281"/>
      <c r="CP57" s="1281"/>
      <c r="CQ57" s="1281"/>
      <c r="CR57" s="1281"/>
      <c r="CS57" s="1281"/>
      <c r="CT57" s="1281"/>
      <c r="CU57" s="1281"/>
      <c r="CV57" s="1281">
        <v>60.9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591</v>
      </c>
    </row>
    <row r="64" spans="1:109" ht="13.5" x14ac:dyDescent="0.15">
      <c r="B64" s="1274"/>
      <c r="G64" s="1311"/>
      <c r="I64" s="1313"/>
      <c r="J64" s="1313"/>
      <c r="K64" s="1313"/>
      <c r="L64" s="1313"/>
      <c r="M64" s="1313"/>
      <c r="N64" s="1312"/>
      <c r="AM64" s="1311"/>
      <c r="AN64" s="1311" t="s">
        <v>590</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589</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588</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563</v>
      </c>
      <c r="BQ72" s="1283"/>
      <c r="BR72" s="1283"/>
      <c r="BS72" s="1283"/>
      <c r="BT72" s="1283"/>
      <c r="BU72" s="1283"/>
      <c r="BV72" s="1283"/>
      <c r="BW72" s="1283"/>
      <c r="BX72" s="1283" t="s">
        <v>564</v>
      </c>
      <c r="BY72" s="1283"/>
      <c r="BZ72" s="1283"/>
      <c r="CA72" s="1283"/>
      <c r="CB72" s="1283"/>
      <c r="CC72" s="1283"/>
      <c r="CD72" s="1283"/>
      <c r="CE72" s="1283"/>
      <c r="CF72" s="1283" t="s">
        <v>565</v>
      </c>
      <c r="CG72" s="1283"/>
      <c r="CH72" s="1283"/>
      <c r="CI72" s="1283"/>
      <c r="CJ72" s="1283"/>
      <c r="CK72" s="1283"/>
      <c r="CL72" s="1283"/>
      <c r="CM72" s="1283"/>
      <c r="CN72" s="1283" t="s">
        <v>566</v>
      </c>
      <c r="CO72" s="1283"/>
      <c r="CP72" s="1283"/>
      <c r="CQ72" s="1283"/>
      <c r="CR72" s="1283"/>
      <c r="CS72" s="1283"/>
      <c r="CT72" s="1283"/>
      <c r="CU72" s="1283"/>
      <c r="CV72" s="1283" t="s">
        <v>567</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587</v>
      </c>
      <c r="AO73" s="1282"/>
      <c r="AP73" s="1282"/>
      <c r="AQ73" s="1282"/>
      <c r="AR73" s="1282"/>
      <c r="AS73" s="1282"/>
      <c r="AT73" s="1282"/>
      <c r="AU73" s="1282"/>
      <c r="AV73" s="1282"/>
      <c r="AW73" s="1282"/>
      <c r="AX73" s="1282"/>
      <c r="AY73" s="1282"/>
      <c r="AZ73" s="1282"/>
      <c r="BA73" s="1282"/>
      <c r="BB73" s="1282" t="s">
        <v>585</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584</v>
      </c>
      <c r="BC75" s="1282"/>
      <c r="BD75" s="1282"/>
      <c r="BE75" s="1282"/>
      <c r="BF75" s="1282"/>
      <c r="BG75" s="1282"/>
      <c r="BH75" s="1282"/>
      <c r="BI75" s="1282"/>
      <c r="BJ75" s="1282"/>
      <c r="BK75" s="1282"/>
      <c r="BL75" s="1282"/>
      <c r="BM75" s="1282"/>
      <c r="BN75" s="1282"/>
      <c r="BO75" s="1282"/>
      <c r="BP75" s="1281">
        <v>6.7</v>
      </c>
      <c r="BQ75" s="1281"/>
      <c r="BR75" s="1281"/>
      <c r="BS75" s="1281"/>
      <c r="BT75" s="1281"/>
      <c r="BU75" s="1281"/>
      <c r="BV75" s="1281"/>
      <c r="BW75" s="1281"/>
      <c r="BX75" s="1281">
        <v>6.6</v>
      </c>
      <c r="BY75" s="1281"/>
      <c r="BZ75" s="1281"/>
      <c r="CA75" s="1281"/>
      <c r="CB75" s="1281"/>
      <c r="CC75" s="1281"/>
      <c r="CD75" s="1281"/>
      <c r="CE75" s="1281"/>
      <c r="CF75" s="1281">
        <v>7.1</v>
      </c>
      <c r="CG75" s="1281"/>
      <c r="CH75" s="1281"/>
      <c r="CI75" s="1281"/>
      <c r="CJ75" s="1281"/>
      <c r="CK75" s="1281"/>
      <c r="CL75" s="1281"/>
      <c r="CM75" s="1281"/>
      <c r="CN75" s="1281">
        <v>7.4</v>
      </c>
      <c r="CO75" s="1281"/>
      <c r="CP75" s="1281"/>
      <c r="CQ75" s="1281"/>
      <c r="CR75" s="1281"/>
      <c r="CS75" s="1281"/>
      <c r="CT75" s="1281"/>
      <c r="CU75" s="1281"/>
      <c r="CV75" s="1281">
        <v>6.9</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586</v>
      </c>
      <c r="AO77" s="1283"/>
      <c r="AP77" s="1283"/>
      <c r="AQ77" s="1283"/>
      <c r="AR77" s="1283"/>
      <c r="AS77" s="1283"/>
      <c r="AT77" s="1283"/>
      <c r="AU77" s="1283"/>
      <c r="AV77" s="1283"/>
      <c r="AW77" s="1283"/>
      <c r="AX77" s="1283"/>
      <c r="AY77" s="1283"/>
      <c r="AZ77" s="1283"/>
      <c r="BA77" s="1283"/>
      <c r="BB77" s="1282" t="s">
        <v>585</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584</v>
      </c>
      <c r="BC79" s="1282"/>
      <c r="BD79" s="1282"/>
      <c r="BE79" s="1282"/>
      <c r="BF79" s="1282"/>
      <c r="BG79" s="1282"/>
      <c r="BH79" s="1282"/>
      <c r="BI79" s="1282"/>
      <c r="BJ79" s="1282"/>
      <c r="BK79" s="1282"/>
      <c r="BL79" s="1282"/>
      <c r="BM79" s="1282"/>
      <c r="BN79" s="1282"/>
      <c r="BO79" s="1282"/>
      <c r="BP79" s="1281">
        <v>7.4</v>
      </c>
      <c r="BQ79" s="1281"/>
      <c r="BR79" s="1281"/>
      <c r="BS79" s="1281"/>
      <c r="BT79" s="1281"/>
      <c r="BU79" s="1281"/>
      <c r="BV79" s="1281"/>
      <c r="BW79" s="1281"/>
      <c r="BX79" s="1281">
        <v>7.1</v>
      </c>
      <c r="BY79" s="1281"/>
      <c r="BZ79" s="1281"/>
      <c r="CA79" s="1281"/>
      <c r="CB79" s="1281"/>
      <c r="CC79" s="1281"/>
      <c r="CD79" s="1281"/>
      <c r="CE79" s="1281"/>
      <c r="CF79" s="1281">
        <v>7.1</v>
      </c>
      <c r="CG79" s="1281"/>
      <c r="CH79" s="1281"/>
      <c r="CI79" s="1281"/>
      <c r="CJ79" s="1281"/>
      <c r="CK79" s="1281"/>
      <c r="CL79" s="1281"/>
      <c r="CM79" s="1281"/>
      <c r="CN79" s="1281">
        <v>7.3</v>
      </c>
      <c r="CO79" s="1281"/>
      <c r="CP79" s="1281"/>
      <c r="CQ79" s="1281"/>
      <c r="CR79" s="1281"/>
      <c r="CS79" s="1281"/>
      <c r="CT79" s="1281"/>
      <c r="CU79" s="1281"/>
      <c r="CV79" s="1281">
        <v>7.4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AKwz2+1TI6EbWjlAmTYAqjhPvz0t9uD76ajaLGq6Ao1eS1rduqNdElM8Pb5aHAxeB/iiuNYt9EdZ8VTx4r9aeg==" saltValue="rrHEt+LHyrUkWH8fjDOvO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0d49WLjEpZJZEBP6AzcwKs29iSmZIwkFYuaJWmMj5Vabku2+SKBtVn94/rPmKOsoIkGkFU5N00sC13A6TdN9/w==" saltValue="IMCnJlpYiI5e2d7z/2S1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Ed/NK0ORCHmDdGJabIxfz6ZP5JyqFZxZ+1UROp+hgAywsNqleDivf1TDKcbg4ywiZDJSNl3WYdQMdSoX1VuvCg==" saltValue="fFNXRvyMTSigjafP9RYH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560</v>
      </c>
      <c r="G2" s="157"/>
      <c r="H2" s="158"/>
    </row>
    <row r="3" spans="1:8" x14ac:dyDescent="0.15">
      <c r="A3" s="154" t="s">
        <v>553</v>
      </c>
      <c r="B3" s="159"/>
      <c r="C3" s="160"/>
      <c r="D3" s="161">
        <v>615367</v>
      </c>
      <c r="E3" s="162"/>
      <c r="F3" s="163">
        <v>291945</v>
      </c>
      <c r="G3" s="164"/>
      <c r="H3" s="165"/>
    </row>
    <row r="4" spans="1:8" x14ac:dyDescent="0.15">
      <c r="A4" s="166"/>
      <c r="B4" s="167"/>
      <c r="C4" s="168"/>
      <c r="D4" s="169">
        <v>397908</v>
      </c>
      <c r="E4" s="170"/>
      <c r="F4" s="171">
        <v>127651</v>
      </c>
      <c r="G4" s="172"/>
      <c r="H4" s="173"/>
    </row>
    <row r="5" spans="1:8" x14ac:dyDescent="0.15">
      <c r="A5" s="154" t="s">
        <v>555</v>
      </c>
      <c r="B5" s="159"/>
      <c r="C5" s="160"/>
      <c r="D5" s="161">
        <v>286577</v>
      </c>
      <c r="E5" s="162"/>
      <c r="F5" s="163">
        <v>291173</v>
      </c>
      <c r="G5" s="164"/>
      <c r="H5" s="165"/>
    </row>
    <row r="6" spans="1:8" x14ac:dyDescent="0.15">
      <c r="A6" s="166"/>
      <c r="B6" s="167"/>
      <c r="C6" s="168"/>
      <c r="D6" s="169">
        <v>194552</v>
      </c>
      <c r="E6" s="170"/>
      <c r="F6" s="171">
        <v>119071</v>
      </c>
      <c r="G6" s="172"/>
      <c r="H6" s="173"/>
    </row>
    <row r="7" spans="1:8" x14ac:dyDescent="0.15">
      <c r="A7" s="154" t="s">
        <v>556</v>
      </c>
      <c r="B7" s="159"/>
      <c r="C7" s="160"/>
      <c r="D7" s="161">
        <v>369373</v>
      </c>
      <c r="E7" s="162"/>
      <c r="F7" s="163">
        <v>271581</v>
      </c>
      <c r="G7" s="164"/>
      <c r="H7" s="165"/>
    </row>
    <row r="8" spans="1:8" x14ac:dyDescent="0.15">
      <c r="A8" s="166"/>
      <c r="B8" s="167"/>
      <c r="C8" s="168"/>
      <c r="D8" s="169">
        <v>172007</v>
      </c>
      <c r="E8" s="170"/>
      <c r="F8" s="171">
        <v>117844</v>
      </c>
      <c r="G8" s="172"/>
      <c r="H8" s="173"/>
    </row>
    <row r="9" spans="1:8" x14ac:dyDescent="0.15">
      <c r="A9" s="154" t="s">
        <v>557</v>
      </c>
      <c r="B9" s="159"/>
      <c r="C9" s="160"/>
      <c r="D9" s="161">
        <v>272598</v>
      </c>
      <c r="E9" s="162"/>
      <c r="F9" s="163">
        <v>268375</v>
      </c>
      <c r="G9" s="164"/>
      <c r="H9" s="165"/>
    </row>
    <row r="10" spans="1:8" x14ac:dyDescent="0.15">
      <c r="A10" s="166"/>
      <c r="B10" s="167"/>
      <c r="C10" s="168"/>
      <c r="D10" s="169">
        <v>135896</v>
      </c>
      <c r="E10" s="170"/>
      <c r="F10" s="171">
        <v>119602</v>
      </c>
      <c r="G10" s="172"/>
      <c r="H10" s="173"/>
    </row>
    <row r="11" spans="1:8" x14ac:dyDescent="0.15">
      <c r="A11" s="154" t="s">
        <v>558</v>
      </c>
      <c r="B11" s="159"/>
      <c r="C11" s="160"/>
      <c r="D11" s="161">
        <v>358787</v>
      </c>
      <c r="E11" s="162"/>
      <c r="F11" s="163">
        <v>301035</v>
      </c>
      <c r="G11" s="164"/>
      <c r="H11" s="165"/>
    </row>
    <row r="12" spans="1:8" x14ac:dyDescent="0.15">
      <c r="A12" s="166"/>
      <c r="B12" s="167"/>
      <c r="C12" s="174"/>
      <c r="D12" s="169">
        <v>140689</v>
      </c>
      <c r="E12" s="170"/>
      <c r="F12" s="171">
        <v>154376</v>
      </c>
      <c r="G12" s="172"/>
      <c r="H12" s="173"/>
    </row>
    <row r="13" spans="1:8" x14ac:dyDescent="0.15">
      <c r="A13" s="154"/>
      <c r="B13" s="159"/>
      <c r="C13" s="175"/>
      <c r="D13" s="176">
        <v>380540</v>
      </c>
      <c r="E13" s="177"/>
      <c r="F13" s="178">
        <v>284822</v>
      </c>
      <c r="G13" s="179"/>
      <c r="H13" s="165"/>
    </row>
    <row r="14" spans="1:8" x14ac:dyDescent="0.15">
      <c r="A14" s="166"/>
      <c r="B14" s="167"/>
      <c r="C14" s="168"/>
      <c r="D14" s="169">
        <v>208210</v>
      </c>
      <c r="E14" s="170"/>
      <c r="F14" s="171">
        <v>127709</v>
      </c>
      <c r="G14" s="172"/>
      <c r="H14" s="173"/>
    </row>
    <row r="17" spans="1:11" x14ac:dyDescent="0.15">
      <c r="A17" s="150" t="s">
        <v>55</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56</v>
      </c>
      <c r="B19" s="180">
        <f>ROUND(VALUE(SUBSTITUTE(実質収支比率等に係る経年分析!F$48,"▲","-")),2)</f>
        <v>4.6900000000000004</v>
      </c>
      <c r="C19" s="180">
        <f>ROUND(VALUE(SUBSTITUTE(実質収支比率等に係る経年分析!G$48,"▲","-")),2)</f>
        <v>4.5999999999999996</v>
      </c>
      <c r="D19" s="180">
        <f>ROUND(VALUE(SUBSTITUTE(実質収支比率等に係る経年分析!H$48,"▲","-")),2)</f>
        <v>5.41</v>
      </c>
      <c r="E19" s="180">
        <f>ROUND(VALUE(SUBSTITUTE(実質収支比率等に係る経年分析!I$48,"▲","-")),2)</f>
        <v>5.54</v>
      </c>
      <c r="F19" s="180">
        <f>ROUND(VALUE(SUBSTITUTE(実質収支比率等に係る経年分析!J$48,"▲","-")),2)</f>
        <v>5.94</v>
      </c>
    </row>
    <row r="20" spans="1:11" x14ac:dyDescent="0.15">
      <c r="A20" s="180" t="s">
        <v>57</v>
      </c>
      <c r="B20" s="180">
        <f>ROUND(VALUE(SUBSTITUTE(実質収支比率等に係る経年分析!F$47,"▲","-")),2)</f>
        <v>41.49</v>
      </c>
      <c r="C20" s="180">
        <f>ROUND(VALUE(SUBSTITUTE(実質収支比率等に係る経年分析!G$47,"▲","-")),2)</f>
        <v>42.61</v>
      </c>
      <c r="D20" s="180">
        <f>ROUND(VALUE(SUBSTITUTE(実質収支比率等に係る経年分析!H$47,"▲","-")),2)</f>
        <v>42.57</v>
      </c>
      <c r="E20" s="180">
        <f>ROUND(VALUE(SUBSTITUTE(実質収支比率等に係る経年分析!I$47,"▲","-")),2)</f>
        <v>41.85</v>
      </c>
      <c r="F20" s="180">
        <f>ROUND(VALUE(SUBSTITUTE(実質収支比率等に係る経年分析!J$47,"▲","-")),2)</f>
        <v>41.76</v>
      </c>
    </row>
    <row r="21" spans="1:11" x14ac:dyDescent="0.15">
      <c r="A21" s="180" t="s">
        <v>58</v>
      </c>
      <c r="B21" s="180">
        <f>IF(ISNUMBER(VALUE(SUBSTITUTE(実質収支比率等に係る経年分析!F$49,"▲","-"))),ROUND(VALUE(SUBSTITUTE(実質収支比率等に係る経年分析!F$49,"▲","-")),2),NA())</f>
        <v>0.42</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0.41</v>
      </c>
    </row>
    <row r="24" spans="1:11" x14ac:dyDescent="0.15">
      <c r="A24" s="150" t="s">
        <v>59</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0.28000000000000003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0.28000000000000003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0.55000000000000004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0.28999999999999998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4.6900000000000004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5.93</v>
      </c>
    </row>
    <row r="39" spans="1:16" x14ac:dyDescent="0.15">
      <c r="A39" s="150" t="s">
        <v>62</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511</v>
      </c>
      <c r="E42" s="182"/>
      <c r="F42" s="182"/>
      <c r="G42" s="182">
        <f>'実質公債費比率（分子）の構造'!L$52</f>
        <v>490</v>
      </c>
      <c r="H42" s="182"/>
      <c r="I42" s="182"/>
      <c r="J42" s="182">
        <f>'実質公債費比率（分子）の構造'!M$52</f>
        <v>517</v>
      </c>
      <c r="K42" s="182"/>
      <c r="L42" s="182"/>
      <c r="M42" s="182">
        <f>'実質公債費比率（分子）の構造'!N$52</f>
        <v>555</v>
      </c>
      <c r="N42" s="182"/>
      <c r="O42" s="182"/>
      <c r="P42" s="182">
        <f>'実質公債費比率（分子）の構造'!O$52</f>
        <v>505</v>
      </c>
    </row>
    <row r="43" spans="1:16" x14ac:dyDescent="0.15">
      <c r="A43" s="182" t="s">
        <v>66</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67</v>
      </c>
      <c r="B44" s="182">
        <f>'実質公債費比率（分子）の構造'!K$50</f>
        <v>8</v>
      </c>
      <c r="C44" s="182"/>
      <c r="D44" s="182"/>
      <c r="E44" s="182">
        <f>'実質公債費比率（分子）の構造'!L$50</f>
        <v>8</v>
      </c>
      <c r="F44" s="182"/>
      <c r="G44" s="182"/>
      <c r="H44" s="182">
        <f>'実質公債費比率（分子）の構造'!M$50</f>
        <v>3</v>
      </c>
      <c r="I44" s="182"/>
      <c r="J44" s="182"/>
      <c r="K44" s="182">
        <f>'実質公債費比率（分子）の構造'!N$50</f>
        <v>1</v>
      </c>
      <c r="L44" s="182"/>
      <c r="M44" s="182"/>
      <c r="N44" s="182">
        <f>'実質公債費比率（分子）の構造'!O$50</f>
        <v>1</v>
      </c>
      <c r="O44" s="182"/>
      <c r="P44" s="182"/>
    </row>
    <row r="45" spans="1:16" x14ac:dyDescent="0.15">
      <c r="A45" s="182" t="s">
        <v>68</v>
      </c>
      <c r="B45" s="182">
        <f>'実質公債費比率（分子）の構造'!K$49</f>
        <v>14</v>
      </c>
      <c r="C45" s="182"/>
      <c r="D45" s="182"/>
      <c r="E45" s="182">
        <f>'実質公債費比率（分子）の構造'!L$49</f>
        <v>15</v>
      </c>
      <c r="F45" s="182"/>
      <c r="G45" s="182"/>
      <c r="H45" s="182">
        <f>'実質公債費比率（分子）の構造'!M$49</f>
        <v>19</v>
      </c>
      <c r="I45" s="182"/>
      <c r="J45" s="182"/>
      <c r="K45" s="182">
        <f>'実質公債費比率（分子）の構造'!N$49</f>
        <v>19</v>
      </c>
      <c r="L45" s="182"/>
      <c r="M45" s="182"/>
      <c r="N45" s="182">
        <f>'実質公債費比率（分子）の構造'!O$49</f>
        <v>19</v>
      </c>
      <c r="O45" s="182"/>
      <c r="P45" s="182"/>
    </row>
    <row r="46" spans="1:16" x14ac:dyDescent="0.15">
      <c r="A46" s="182" t="s">
        <v>69</v>
      </c>
      <c r="B46" s="182">
        <f>'実質公債費比率（分子）の構造'!K$48</f>
        <v>124</v>
      </c>
      <c r="C46" s="182"/>
      <c r="D46" s="182"/>
      <c r="E46" s="182">
        <f>'実質公債費比率（分子）の構造'!L$48</f>
        <v>128</v>
      </c>
      <c r="F46" s="182"/>
      <c r="G46" s="182"/>
      <c r="H46" s="182">
        <f>'実質公債費比率（分子）の構造'!M$48</f>
        <v>154</v>
      </c>
      <c r="I46" s="182"/>
      <c r="J46" s="182"/>
      <c r="K46" s="182">
        <f>'実質公債費比率（分子）の構造'!N$48</f>
        <v>198</v>
      </c>
      <c r="L46" s="182"/>
      <c r="M46" s="182"/>
      <c r="N46" s="182">
        <f>'実質公債費比率（分子）の構造'!O$48</f>
        <v>150</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540</v>
      </c>
      <c r="C49" s="182"/>
      <c r="D49" s="182"/>
      <c r="E49" s="182">
        <f>'実質公債費比率（分子）の構造'!L$45</f>
        <v>494</v>
      </c>
      <c r="F49" s="182"/>
      <c r="G49" s="182"/>
      <c r="H49" s="182">
        <f>'実質公債費比率（分子）の構造'!M$45</f>
        <v>514</v>
      </c>
      <c r="I49" s="182"/>
      <c r="J49" s="182"/>
      <c r="K49" s="182">
        <f>'実質公債費比率（分子）の構造'!N$45</f>
        <v>522</v>
      </c>
      <c r="L49" s="182"/>
      <c r="M49" s="182"/>
      <c r="N49" s="182">
        <f>'実質公債費比率（分子）の構造'!O$45</f>
        <v>462</v>
      </c>
      <c r="O49" s="182"/>
      <c r="P49" s="182"/>
    </row>
    <row r="50" spans="1:16" x14ac:dyDescent="0.15">
      <c r="A50" s="182" t="s">
        <v>73</v>
      </c>
      <c r="B50" s="182" t="e">
        <f>NA()</f>
        <v>#N/A</v>
      </c>
      <c r="C50" s="182">
        <f>IF(ISNUMBER('実質公債費比率（分子）の構造'!K$53),'実質公債費比率（分子）の構造'!K$53,NA())</f>
        <v>176</v>
      </c>
      <c r="D50" s="182" t="e">
        <f>NA()</f>
        <v>#N/A</v>
      </c>
      <c r="E50" s="182" t="e">
        <f>NA()</f>
        <v>#N/A</v>
      </c>
      <c r="F50" s="182">
        <f>IF(ISNUMBER('実質公債費比率（分子）の構造'!L$53),'実質公債費比率（分子）の構造'!L$53,NA())</f>
        <v>155</v>
      </c>
      <c r="G50" s="182" t="e">
        <f>NA()</f>
        <v>#N/A</v>
      </c>
      <c r="H50" s="182" t="e">
        <f>NA()</f>
        <v>#N/A</v>
      </c>
      <c r="I50" s="182">
        <f>IF(ISNUMBER('実質公債費比率（分子）の構造'!M$53),'実質公債費比率（分子）の構造'!M$53,NA())</f>
        <v>173</v>
      </c>
      <c r="J50" s="182" t="e">
        <f>NA()</f>
        <v>#N/A</v>
      </c>
      <c r="K50" s="182" t="e">
        <f>NA()</f>
        <v>#N/A</v>
      </c>
      <c r="L50" s="182">
        <f>IF(ISNUMBER('実質公債費比率（分子）の構造'!N$53),'実質公債費比率（分子）の構造'!N$53,NA())</f>
        <v>185</v>
      </c>
      <c r="M50" s="182" t="e">
        <f>NA()</f>
        <v>#N/A</v>
      </c>
      <c r="N50" s="182" t="e">
        <f>NA()</f>
        <v>#N/A</v>
      </c>
      <c r="O50" s="182">
        <f>IF(ISNUMBER('実質公債費比率（分子）の構造'!O$53),'実質公債費比率（分子）の構造'!O$53,NA())</f>
        <v>127</v>
      </c>
      <c r="P50" s="182" t="e">
        <f>NA()</f>
        <v>#N/A</v>
      </c>
    </row>
    <row r="53" spans="1:16" x14ac:dyDescent="0.15">
      <c r="A53" s="150" t="s">
        <v>74</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42</v>
      </c>
      <c r="B56" s="181"/>
      <c r="C56" s="181"/>
      <c r="D56" s="181">
        <f>'将来負担比率（分子）の構造'!I$52</f>
        <v>5439</v>
      </c>
      <c r="E56" s="181"/>
      <c r="F56" s="181"/>
      <c r="G56" s="181">
        <f>'将来負担比率（分子）の構造'!J$52</f>
        <v>5502</v>
      </c>
      <c r="H56" s="181"/>
      <c r="I56" s="181"/>
      <c r="J56" s="181">
        <f>'将来負担比率（分子）の構造'!K$52</f>
        <v>5451</v>
      </c>
      <c r="K56" s="181"/>
      <c r="L56" s="181"/>
      <c r="M56" s="181">
        <f>'将来負担比率（分子）の構造'!L$52</f>
        <v>5207</v>
      </c>
      <c r="N56" s="181"/>
      <c r="O56" s="181"/>
      <c r="P56" s="181">
        <f>'将来負担比率（分子）の構造'!M$52</f>
        <v>5005</v>
      </c>
    </row>
    <row r="57" spans="1:16" x14ac:dyDescent="0.15">
      <c r="A57" s="181" t="s">
        <v>41</v>
      </c>
      <c r="B57" s="181"/>
      <c r="C57" s="181"/>
      <c r="D57" s="181">
        <f>'将来負担比率（分子）の構造'!I$51</f>
        <v>98</v>
      </c>
      <c r="E57" s="181"/>
      <c r="F57" s="181"/>
      <c r="G57" s="181">
        <f>'将来負担比率（分子）の構造'!J$51</f>
        <v>78</v>
      </c>
      <c r="H57" s="181"/>
      <c r="I57" s="181"/>
      <c r="J57" s="181">
        <f>'将来負担比率（分子）の構造'!K$51</f>
        <v>62</v>
      </c>
      <c r="K57" s="181"/>
      <c r="L57" s="181"/>
      <c r="M57" s="181">
        <f>'将来負担比率（分子）の構造'!L$51</f>
        <v>46</v>
      </c>
      <c r="N57" s="181"/>
      <c r="O57" s="181"/>
      <c r="P57" s="181">
        <f>'将来負担比率（分子）の構造'!M$51</f>
        <v>31</v>
      </c>
    </row>
    <row r="58" spans="1:16" x14ac:dyDescent="0.15">
      <c r="A58" s="181" t="s">
        <v>40</v>
      </c>
      <c r="B58" s="181"/>
      <c r="C58" s="181"/>
      <c r="D58" s="181">
        <f>'将来負担比率（分子）の構造'!I$50</f>
        <v>3799</v>
      </c>
      <c r="E58" s="181"/>
      <c r="F58" s="181"/>
      <c r="G58" s="181">
        <f>'将来負担比率（分子）の構造'!J$50</f>
        <v>3741</v>
      </c>
      <c r="H58" s="181"/>
      <c r="I58" s="181"/>
      <c r="J58" s="181">
        <f>'将来負担比率（分子）の構造'!K$50</f>
        <v>3553</v>
      </c>
      <c r="K58" s="181"/>
      <c r="L58" s="181"/>
      <c r="M58" s="181">
        <f>'将来負担比率（分子）の構造'!L$50</f>
        <v>3433</v>
      </c>
      <c r="N58" s="181"/>
      <c r="O58" s="181"/>
      <c r="P58" s="181">
        <f>'将来負担比率（分子）の構造'!M$50</f>
        <v>3344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666</v>
      </c>
      <c r="C62" s="181"/>
      <c r="D62" s="181"/>
      <c r="E62" s="181">
        <f>'将来負担比率（分子）の構造'!J$45</f>
        <v>661</v>
      </c>
      <c r="F62" s="181"/>
      <c r="G62" s="181"/>
      <c r="H62" s="181">
        <f>'将来負担比率（分子）の構造'!K$45</f>
        <v>645</v>
      </c>
      <c r="I62" s="181"/>
      <c r="J62" s="181"/>
      <c r="K62" s="181">
        <f>'将来負担比率（分子）の構造'!L$45</f>
        <v>584</v>
      </c>
      <c r="L62" s="181"/>
      <c r="M62" s="181"/>
      <c r="N62" s="181">
        <f>'将来負担比率（分子）の構造'!M$45</f>
        <v>588</v>
      </c>
      <c r="O62" s="181"/>
      <c r="P62" s="181"/>
    </row>
    <row r="63" spans="1:16" x14ac:dyDescent="0.15">
      <c r="A63" s="181" t="s">
        <v>33</v>
      </c>
      <c r="B63" s="181">
        <f>'将来負担比率（分子）の構造'!I$44</f>
        <v>138</v>
      </c>
      <c r="C63" s="181"/>
      <c r="D63" s="181"/>
      <c r="E63" s="181">
        <f>'将来負担比率（分子）の構造'!J$44</f>
        <v>124</v>
      </c>
      <c r="F63" s="181"/>
      <c r="G63" s="181"/>
      <c r="H63" s="181">
        <f>'将来負担比率（分子）の構造'!K$44</f>
        <v>105</v>
      </c>
      <c r="I63" s="181"/>
      <c r="J63" s="181"/>
      <c r="K63" s="181">
        <f>'将来負担比率（分子）の構造'!L$44</f>
        <v>86</v>
      </c>
      <c r="L63" s="181"/>
      <c r="M63" s="181"/>
      <c r="N63" s="181">
        <f>'将来負担比率（分子）の構造'!M$44</f>
        <v>67</v>
      </c>
      <c r="O63" s="181"/>
      <c r="P63" s="181"/>
    </row>
    <row r="64" spans="1:16" x14ac:dyDescent="0.15">
      <c r="A64" s="181" t="s">
        <v>32</v>
      </c>
      <c r="B64" s="181">
        <f>'将来負担比率（分子）の構造'!I$43</f>
        <v>1974</v>
      </c>
      <c r="C64" s="181"/>
      <c r="D64" s="181"/>
      <c r="E64" s="181">
        <f>'将来負担比率（分子）の構造'!J$43</f>
        <v>2200</v>
      </c>
      <c r="F64" s="181"/>
      <c r="G64" s="181"/>
      <c r="H64" s="181">
        <f>'将来負担比率（分子）の構造'!K$43</f>
        <v>2380</v>
      </c>
      <c r="I64" s="181"/>
      <c r="J64" s="181"/>
      <c r="K64" s="181">
        <f>'将来負担比率（分子）の構造'!L$43</f>
        <v>2470</v>
      </c>
      <c r="L64" s="181"/>
      <c r="M64" s="181"/>
      <c r="N64" s="181">
        <f>'将来負担比率（分子）の構造'!M$43</f>
        <v>2253</v>
      </c>
      <c r="O64" s="181"/>
      <c r="P64" s="181"/>
    </row>
    <row r="65" spans="1:16" x14ac:dyDescent="0.15">
      <c r="A65" s="181" t="s">
        <v>31</v>
      </c>
      <c r="B65" s="181">
        <f>'将来負担比率（分子）の構造'!I$42</f>
        <v>18</v>
      </c>
      <c r="C65" s="181"/>
      <c r="D65" s="181"/>
      <c r="E65" s="181">
        <f>'将来負担比率（分子）の構造'!J$42</f>
        <v>4</v>
      </c>
      <c r="F65" s="181"/>
      <c r="G65" s="181"/>
      <c r="H65" s="181">
        <f>'将来負担比率（分子）の構造'!K$42</f>
        <v>1</v>
      </c>
      <c r="I65" s="181"/>
      <c r="J65" s="181"/>
      <c r="K65" s="181">
        <f>'将来負担比率（分子）の構造'!L$42</f>
        <v>1</v>
      </c>
      <c r="L65" s="181"/>
      <c r="M65" s="181"/>
      <c r="N65" s="181">
        <f>'将来負担比率（分子）の構造'!M$42</f>
        <v>0</v>
      </c>
      <c r="O65" s="181"/>
      <c r="P65" s="181"/>
    </row>
    <row r="66" spans="1:16" x14ac:dyDescent="0.15">
      <c r="A66" s="181" t="s">
        <v>30</v>
      </c>
      <c r="B66" s="181">
        <f>'将来負担比率（分子）の構造'!I$41</f>
        <v>5329</v>
      </c>
      <c r="C66" s="181"/>
      <c r="D66" s="181"/>
      <c r="E66" s="181">
        <f>'将来負担比率（分子）の構造'!J$41</f>
        <v>5342</v>
      </c>
      <c r="F66" s="181"/>
      <c r="G66" s="181"/>
      <c r="H66" s="181">
        <f>'将来負担比率（分子）の構造'!K$41</f>
        <v>5330</v>
      </c>
      <c r="I66" s="181"/>
      <c r="J66" s="181"/>
      <c r="K66" s="181">
        <f>'将来負担比率（分子）の構造'!L$41</f>
        <v>5118</v>
      </c>
      <c r="L66" s="181"/>
      <c r="M66" s="181"/>
      <c r="N66" s="181">
        <f>'将来負担比率（分子）の構造'!M$41</f>
        <v>5004</v>
      </c>
      <c r="O66" s="181"/>
      <c r="P66" s="181"/>
    </row>
    <row r="67" spans="1:16" x14ac:dyDescent="0.15">
      <c r="A67" s="181" t="s">
        <v>77</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79</v>
      </c>
      <c r="B72" s="185">
        <f>基金残高に係る経年分析!F55</f>
        <v>1188</v>
      </c>
      <c r="C72" s="185">
        <f>基金残高に係る経年分析!G55</f>
        <v>1188</v>
      </c>
      <c r="D72" s="185">
        <f>基金残高に係る経年分析!H55</f>
        <v>1188</v>
      </c>
    </row>
    <row r="73" spans="1:16" x14ac:dyDescent="0.15">
      <c r="A73" s="184" t="s">
        <v>80</v>
      </c>
      <c r="B73" s="185">
        <f>基金残高に係る経年分析!F56</f>
        <v>1254</v>
      </c>
      <c r="C73" s="185">
        <f>基金残高に係る経年分析!G56</f>
        <v>1116</v>
      </c>
      <c r="D73" s="185">
        <f>基金残高に係る経年分析!H56</f>
        <v>979</v>
      </c>
    </row>
    <row r="74" spans="1:16" x14ac:dyDescent="0.15">
      <c r="A74" s="184" t="s">
        <v>81</v>
      </c>
      <c r="B74" s="185">
        <f>基金残高に係る経年分析!F57</f>
        <v>621</v>
      </c>
      <c r="C74" s="185">
        <f>基金残高に係る経年分析!G57</f>
        <v>639</v>
      </c>
      <c r="D74" s="185">
        <f>基金残高に係る経年分析!H57</f>
        <v>670</v>
      </c>
    </row>
  </sheetData>
  <sheetProtection algorithmName="SHA-512" hashValue="3NGy+jvngMFDoCX0VzBxPwQiTxWcc85VkQ9hWpTTI2edy/XddIKDR14875ll+hVvdFF0lGaaOoa+g2YwczMG4g==" saltValue="1p9hWluRmOcf4yBqdve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225</v>
      </c>
      <c r="C5" s="713"/>
      <c r="D5" s="713"/>
      <c r="E5" s="713"/>
      <c r="F5" s="713"/>
      <c r="G5" s="713"/>
      <c r="H5" s="713"/>
      <c r="I5" s="713"/>
      <c r="J5" s="713"/>
      <c r="K5" s="713"/>
      <c r="L5" s="713"/>
      <c r="M5" s="713"/>
      <c r="N5" s="713"/>
      <c r="O5" s="713"/>
      <c r="P5" s="713"/>
      <c r="Q5" s="714"/>
      <c r="R5" s="697">
        <v>310961</v>
      </c>
      <c r="S5" s="698"/>
      <c r="T5" s="698"/>
      <c r="U5" s="698"/>
      <c r="V5" s="698"/>
      <c r="W5" s="698"/>
      <c r="X5" s="698"/>
      <c r="Y5" s="741"/>
      <c r="Z5" s="759">
        <v>6.2</v>
      </c>
      <c r="AA5" s="759"/>
      <c r="AB5" s="759"/>
      <c r="AC5" s="759"/>
      <c r="AD5" s="760">
        <v>310961</v>
      </c>
      <c r="AE5" s="760"/>
      <c r="AF5" s="760"/>
      <c r="AG5" s="760"/>
      <c r="AH5" s="760"/>
      <c r="AI5" s="760"/>
      <c r="AJ5" s="760"/>
      <c r="AK5" s="760"/>
      <c r="AL5" s="742">
        <v>11</v>
      </c>
      <c r="AM5" s="717"/>
      <c r="AN5" s="717"/>
      <c r="AO5" s="743"/>
      <c r="AP5" s="712" t="s">
        <v>226</v>
      </c>
      <c r="AQ5" s="713"/>
      <c r="AR5" s="713"/>
      <c r="AS5" s="713"/>
      <c r="AT5" s="713"/>
      <c r="AU5" s="713"/>
      <c r="AV5" s="713"/>
      <c r="AW5" s="713"/>
      <c r="AX5" s="713"/>
      <c r="AY5" s="713"/>
      <c r="AZ5" s="713"/>
      <c r="BA5" s="713"/>
      <c r="BB5" s="713"/>
      <c r="BC5" s="713"/>
      <c r="BD5" s="713"/>
      <c r="BE5" s="713"/>
      <c r="BF5" s="714"/>
      <c r="BG5" s="642">
        <v>306477</v>
      </c>
      <c r="BH5" s="643"/>
      <c r="BI5" s="643"/>
      <c r="BJ5" s="643"/>
      <c r="BK5" s="643"/>
      <c r="BL5" s="643"/>
      <c r="BM5" s="643"/>
      <c r="BN5" s="644"/>
      <c r="BO5" s="675">
        <v>98.6</v>
      </c>
      <c r="BP5" s="675"/>
      <c r="BQ5" s="675"/>
      <c r="BR5" s="675"/>
      <c r="BS5" s="676">
        <v>2311</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90989</v>
      </c>
      <c r="S6" s="643"/>
      <c r="T6" s="643"/>
      <c r="U6" s="643"/>
      <c r="V6" s="643"/>
      <c r="W6" s="643"/>
      <c r="X6" s="643"/>
      <c r="Y6" s="644"/>
      <c r="Z6" s="675">
        <v>1.8</v>
      </c>
      <c r="AA6" s="675"/>
      <c r="AB6" s="675"/>
      <c r="AC6" s="675"/>
      <c r="AD6" s="676">
        <v>90989</v>
      </c>
      <c r="AE6" s="676"/>
      <c r="AF6" s="676"/>
      <c r="AG6" s="676"/>
      <c r="AH6" s="676"/>
      <c r="AI6" s="676"/>
      <c r="AJ6" s="676"/>
      <c r="AK6" s="676"/>
      <c r="AL6" s="645">
        <v>3.2</v>
      </c>
      <c r="AM6" s="646"/>
      <c r="AN6" s="646"/>
      <c r="AO6" s="677"/>
      <c r="AP6" s="639" t="s">
        <v>231</v>
      </c>
      <c r="AQ6" s="640"/>
      <c r="AR6" s="640"/>
      <c r="AS6" s="640"/>
      <c r="AT6" s="640"/>
      <c r="AU6" s="640"/>
      <c r="AV6" s="640"/>
      <c r="AW6" s="640"/>
      <c r="AX6" s="640"/>
      <c r="AY6" s="640"/>
      <c r="AZ6" s="640"/>
      <c r="BA6" s="640"/>
      <c r="BB6" s="640"/>
      <c r="BC6" s="640"/>
      <c r="BD6" s="640"/>
      <c r="BE6" s="640"/>
      <c r="BF6" s="641"/>
      <c r="BG6" s="642">
        <v>306477</v>
      </c>
      <c r="BH6" s="643"/>
      <c r="BI6" s="643"/>
      <c r="BJ6" s="643"/>
      <c r="BK6" s="643"/>
      <c r="BL6" s="643"/>
      <c r="BM6" s="643"/>
      <c r="BN6" s="644"/>
      <c r="BO6" s="675">
        <v>98.6</v>
      </c>
      <c r="BP6" s="675"/>
      <c r="BQ6" s="675"/>
      <c r="BR6" s="675"/>
      <c r="BS6" s="676">
        <v>2311</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53694</v>
      </c>
      <c r="CS6" s="643"/>
      <c r="CT6" s="643"/>
      <c r="CU6" s="643"/>
      <c r="CV6" s="643"/>
      <c r="CW6" s="643"/>
      <c r="CX6" s="643"/>
      <c r="CY6" s="644"/>
      <c r="CZ6" s="742">
        <v>1.1000000000000001</v>
      </c>
      <c r="DA6" s="717"/>
      <c r="DB6" s="717"/>
      <c r="DC6" s="745"/>
      <c r="DD6" s="648" t="s">
        <v>233</v>
      </c>
      <c r="DE6" s="643"/>
      <c r="DF6" s="643"/>
      <c r="DG6" s="643"/>
      <c r="DH6" s="643"/>
      <c r="DI6" s="643"/>
      <c r="DJ6" s="643"/>
      <c r="DK6" s="643"/>
      <c r="DL6" s="643"/>
      <c r="DM6" s="643"/>
      <c r="DN6" s="643"/>
      <c r="DO6" s="643"/>
      <c r="DP6" s="644"/>
      <c r="DQ6" s="648">
        <v>53694</v>
      </c>
      <c r="DR6" s="643"/>
      <c r="DS6" s="643"/>
      <c r="DT6" s="643"/>
      <c r="DU6" s="643"/>
      <c r="DV6" s="643"/>
      <c r="DW6" s="643"/>
      <c r="DX6" s="643"/>
      <c r="DY6" s="643"/>
      <c r="DZ6" s="643"/>
      <c r="EA6" s="643"/>
      <c r="EB6" s="643"/>
      <c r="EC6" s="688"/>
    </row>
    <row r="7" spans="2:143" ht="11.25" customHeight="1" x14ac:dyDescent="0.15">
      <c r="B7" s="639" t="s">
        <v>234</v>
      </c>
      <c r="C7" s="640"/>
      <c r="D7" s="640"/>
      <c r="E7" s="640"/>
      <c r="F7" s="640"/>
      <c r="G7" s="640"/>
      <c r="H7" s="640"/>
      <c r="I7" s="640"/>
      <c r="J7" s="640"/>
      <c r="K7" s="640"/>
      <c r="L7" s="640"/>
      <c r="M7" s="640"/>
      <c r="N7" s="640"/>
      <c r="O7" s="640"/>
      <c r="P7" s="640"/>
      <c r="Q7" s="641"/>
      <c r="R7" s="642">
        <v>284</v>
      </c>
      <c r="S7" s="643"/>
      <c r="T7" s="643"/>
      <c r="U7" s="643"/>
      <c r="V7" s="643"/>
      <c r="W7" s="643"/>
      <c r="X7" s="643"/>
      <c r="Y7" s="644"/>
      <c r="Z7" s="675">
        <v>0</v>
      </c>
      <c r="AA7" s="675"/>
      <c r="AB7" s="675"/>
      <c r="AC7" s="675"/>
      <c r="AD7" s="676">
        <v>284</v>
      </c>
      <c r="AE7" s="676"/>
      <c r="AF7" s="676"/>
      <c r="AG7" s="676"/>
      <c r="AH7" s="676"/>
      <c r="AI7" s="676"/>
      <c r="AJ7" s="676"/>
      <c r="AK7" s="676"/>
      <c r="AL7" s="645">
        <v>0</v>
      </c>
      <c r="AM7" s="646"/>
      <c r="AN7" s="646"/>
      <c r="AO7" s="677"/>
      <c r="AP7" s="639" t="s">
        <v>235</v>
      </c>
      <c r="AQ7" s="640"/>
      <c r="AR7" s="640"/>
      <c r="AS7" s="640"/>
      <c r="AT7" s="640"/>
      <c r="AU7" s="640"/>
      <c r="AV7" s="640"/>
      <c r="AW7" s="640"/>
      <c r="AX7" s="640"/>
      <c r="AY7" s="640"/>
      <c r="AZ7" s="640"/>
      <c r="BA7" s="640"/>
      <c r="BB7" s="640"/>
      <c r="BC7" s="640"/>
      <c r="BD7" s="640"/>
      <c r="BE7" s="640"/>
      <c r="BF7" s="641"/>
      <c r="BG7" s="642">
        <v>140988</v>
      </c>
      <c r="BH7" s="643"/>
      <c r="BI7" s="643"/>
      <c r="BJ7" s="643"/>
      <c r="BK7" s="643"/>
      <c r="BL7" s="643"/>
      <c r="BM7" s="643"/>
      <c r="BN7" s="644"/>
      <c r="BO7" s="675">
        <v>45.3</v>
      </c>
      <c r="BP7" s="675"/>
      <c r="BQ7" s="675"/>
      <c r="BR7" s="675"/>
      <c r="BS7" s="676">
        <v>2311</v>
      </c>
      <c r="BT7" s="676"/>
      <c r="BU7" s="676"/>
      <c r="BV7" s="676"/>
      <c r="BW7" s="676"/>
      <c r="BX7" s="676"/>
      <c r="BY7" s="676"/>
      <c r="BZ7" s="676"/>
      <c r="CA7" s="676"/>
      <c r="CB7" s="730"/>
      <c r="CD7" s="689" t="s">
        <v>236</v>
      </c>
      <c r="CE7" s="686"/>
      <c r="CF7" s="686"/>
      <c r="CG7" s="686"/>
      <c r="CH7" s="686"/>
      <c r="CI7" s="686"/>
      <c r="CJ7" s="686"/>
      <c r="CK7" s="686"/>
      <c r="CL7" s="686"/>
      <c r="CM7" s="686"/>
      <c r="CN7" s="686"/>
      <c r="CO7" s="686"/>
      <c r="CP7" s="686"/>
      <c r="CQ7" s="687"/>
      <c r="CR7" s="642">
        <v>744866</v>
      </c>
      <c r="CS7" s="643"/>
      <c r="CT7" s="643"/>
      <c r="CU7" s="643"/>
      <c r="CV7" s="643"/>
      <c r="CW7" s="643"/>
      <c r="CX7" s="643"/>
      <c r="CY7" s="644"/>
      <c r="CZ7" s="675">
        <v>15.4</v>
      </c>
      <c r="DA7" s="675"/>
      <c r="DB7" s="675"/>
      <c r="DC7" s="675"/>
      <c r="DD7" s="648">
        <v>45842</v>
      </c>
      <c r="DE7" s="643"/>
      <c r="DF7" s="643"/>
      <c r="DG7" s="643"/>
      <c r="DH7" s="643"/>
      <c r="DI7" s="643"/>
      <c r="DJ7" s="643"/>
      <c r="DK7" s="643"/>
      <c r="DL7" s="643"/>
      <c r="DM7" s="643"/>
      <c r="DN7" s="643"/>
      <c r="DO7" s="643"/>
      <c r="DP7" s="644"/>
      <c r="DQ7" s="648">
        <v>419264</v>
      </c>
      <c r="DR7" s="643"/>
      <c r="DS7" s="643"/>
      <c r="DT7" s="643"/>
      <c r="DU7" s="643"/>
      <c r="DV7" s="643"/>
      <c r="DW7" s="643"/>
      <c r="DX7" s="643"/>
      <c r="DY7" s="643"/>
      <c r="DZ7" s="643"/>
      <c r="EA7" s="643"/>
      <c r="EB7" s="643"/>
      <c r="EC7" s="688"/>
    </row>
    <row r="8" spans="2:143" ht="11.25" customHeight="1" x14ac:dyDescent="0.15">
      <c r="B8" s="639" t="s">
        <v>237</v>
      </c>
      <c r="C8" s="640"/>
      <c r="D8" s="640"/>
      <c r="E8" s="640"/>
      <c r="F8" s="640"/>
      <c r="G8" s="640"/>
      <c r="H8" s="640"/>
      <c r="I8" s="640"/>
      <c r="J8" s="640"/>
      <c r="K8" s="640"/>
      <c r="L8" s="640"/>
      <c r="M8" s="640"/>
      <c r="N8" s="640"/>
      <c r="O8" s="640"/>
      <c r="P8" s="640"/>
      <c r="Q8" s="641"/>
      <c r="R8" s="642">
        <v>688</v>
      </c>
      <c r="S8" s="643"/>
      <c r="T8" s="643"/>
      <c r="U8" s="643"/>
      <c r="V8" s="643"/>
      <c r="W8" s="643"/>
      <c r="X8" s="643"/>
      <c r="Y8" s="644"/>
      <c r="Z8" s="675">
        <v>0</v>
      </c>
      <c r="AA8" s="675"/>
      <c r="AB8" s="675"/>
      <c r="AC8" s="675"/>
      <c r="AD8" s="676">
        <v>688</v>
      </c>
      <c r="AE8" s="676"/>
      <c r="AF8" s="676"/>
      <c r="AG8" s="676"/>
      <c r="AH8" s="676"/>
      <c r="AI8" s="676"/>
      <c r="AJ8" s="676"/>
      <c r="AK8" s="676"/>
      <c r="AL8" s="645">
        <v>0</v>
      </c>
      <c r="AM8" s="646"/>
      <c r="AN8" s="646"/>
      <c r="AO8" s="677"/>
      <c r="AP8" s="639" t="s">
        <v>238</v>
      </c>
      <c r="AQ8" s="640"/>
      <c r="AR8" s="640"/>
      <c r="AS8" s="640"/>
      <c r="AT8" s="640"/>
      <c r="AU8" s="640"/>
      <c r="AV8" s="640"/>
      <c r="AW8" s="640"/>
      <c r="AX8" s="640"/>
      <c r="AY8" s="640"/>
      <c r="AZ8" s="640"/>
      <c r="BA8" s="640"/>
      <c r="BB8" s="640"/>
      <c r="BC8" s="640"/>
      <c r="BD8" s="640"/>
      <c r="BE8" s="640"/>
      <c r="BF8" s="641"/>
      <c r="BG8" s="642">
        <v>4529</v>
      </c>
      <c r="BH8" s="643"/>
      <c r="BI8" s="643"/>
      <c r="BJ8" s="643"/>
      <c r="BK8" s="643"/>
      <c r="BL8" s="643"/>
      <c r="BM8" s="643"/>
      <c r="BN8" s="644"/>
      <c r="BO8" s="675">
        <v>1.5</v>
      </c>
      <c r="BP8" s="675"/>
      <c r="BQ8" s="675"/>
      <c r="BR8" s="675"/>
      <c r="BS8" s="648" t="s">
        <v>132</v>
      </c>
      <c r="BT8" s="643"/>
      <c r="BU8" s="643"/>
      <c r="BV8" s="643"/>
      <c r="BW8" s="643"/>
      <c r="BX8" s="643"/>
      <c r="BY8" s="643"/>
      <c r="BZ8" s="643"/>
      <c r="CA8" s="643"/>
      <c r="CB8" s="688"/>
      <c r="CD8" s="689" t="s">
        <v>239</v>
      </c>
      <c r="CE8" s="686"/>
      <c r="CF8" s="686"/>
      <c r="CG8" s="686"/>
      <c r="CH8" s="686"/>
      <c r="CI8" s="686"/>
      <c r="CJ8" s="686"/>
      <c r="CK8" s="686"/>
      <c r="CL8" s="686"/>
      <c r="CM8" s="686"/>
      <c r="CN8" s="686"/>
      <c r="CO8" s="686"/>
      <c r="CP8" s="686"/>
      <c r="CQ8" s="687"/>
      <c r="CR8" s="642">
        <v>1157457</v>
      </c>
      <c r="CS8" s="643"/>
      <c r="CT8" s="643"/>
      <c r="CU8" s="643"/>
      <c r="CV8" s="643"/>
      <c r="CW8" s="643"/>
      <c r="CX8" s="643"/>
      <c r="CY8" s="644"/>
      <c r="CZ8" s="675">
        <v>24</v>
      </c>
      <c r="DA8" s="675"/>
      <c r="DB8" s="675"/>
      <c r="DC8" s="675"/>
      <c r="DD8" s="648">
        <v>197804</v>
      </c>
      <c r="DE8" s="643"/>
      <c r="DF8" s="643"/>
      <c r="DG8" s="643"/>
      <c r="DH8" s="643"/>
      <c r="DI8" s="643"/>
      <c r="DJ8" s="643"/>
      <c r="DK8" s="643"/>
      <c r="DL8" s="643"/>
      <c r="DM8" s="643"/>
      <c r="DN8" s="643"/>
      <c r="DO8" s="643"/>
      <c r="DP8" s="644"/>
      <c r="DQ8" s="648">
        <v>589220</v>
      </c>
      <c r="DR8" s="643"/>
      <c r="DS8" s="643"/>
      <c r="DT8" s="643"/>
      <c r="DU8" s="643"/>
      <c r="DV8" s="643"/>
      <c r="DW8" s="643"/>
      <c r="DX8" s="643"/>
      <c r="DY8" s="643"/>
      <c r="DZ8" s="643"/>
      <c r="EA8" s="643"/>
      <c r="EB8" s="643"/>
      <c r="EC8" s="688"/>
    </row>
    <row r="9" spans="2:143" ht="11.25" customHeight="1" x14ac:dyDescent="0.15">
      <c r="B9" s="639" t="s">
        <v>240</v>
      </c>
      <c r="C9" s="640"/>
      <c r="D9" s="640"/>
      <c r="E9" s="640"/>
      <c r="F9" s="640"/>
      <c r="G9" s="640"/>
      <c r="H9" s="640"/>
      <c r="I9" s="640"/>
      <c r="J9" s="640"/>
      <c r="K9" s="640"/>
      <c r="L9" s="640"/>
      <c r="M9" s="640"/>
      <c r="N9" s="640"/>
      <c r="O9" s="640"/>
      <c r="P9" s="640"/>
      <c r="Q9" s="641"/>
      <c r="R9" s="642">
        <v>836</v>
      </c>
      <c r="S9" s="643"/>
      <c r="T9" s="643"/>
      <c r="U9" s="643"/>
      <c r="V9" s="643"/>
      <c r="W9" s="643"/>
      <c r="X9" s="643"/>
      <c r="Y9" s="644"/>
      <c r="Z9" s="675">
        <v>0</v>
      </c>
      <c r="AA9" s="675"/>
      <c r="AB9" s="675"/>
      <c r="AC9" s="675"/>
      <c r="AD9" s="676">
        <v>836</v>
      </c>
      <c r="AE9" s="676"/>
      <c r="AF9" s="676"/>
      <c r="AG9" s="676"/>
      <c r="AH9" s="676"/>
      <c r="AI9" s="676"/>
      <c r="AJ9" s="676"/>
      <c r="AK9" s="676"/>
      <c r="AL9" s="645">
        <v>0</v>
      </c>
      <c r="AM9" s="646"/>
      <c r="AN9" s="646"/>
      <c r="AO9" s="677"/>
      <c r="AP9" s="639" t="s">
        <v>241</v>
      </c>
      <c r="AQ9" s="640"/>
      <c r="AR9" s="640"/>
      <c r="AS9" s="640"/>
      <c r="AT9" s="640"/>
      <c r="AU9" s="640"/>
      <c r="AV9" s="640"/>
      <c r="AW9" s="640"/>
      <c r="AX9" s="640"/>
      <c r="AY9" s="640"/>
      <c r="AZ9" s="640"/>
      <c r="BA9" s="640"/>
      <c r="BB9" s="640"/>
      <c r="BC9" s="640"/>
      <c r="BD9" s="640"/>
      <c r="BE9" s="640"/>
      <c r="BF9" s="641"/>
      <c r="BG9" s="642">
        <v>124542</v>
      </c>
      <c r="BH9" s="643"/>
      <c r="BI9" s="643"/>
      <c r="BJ9" s="643"/>
      <c r="BK9" s="643"/>
      <c r="BL9" s="643"/>
      <c r="BM9" s="643"/>
      <c r="BN9" s="644"/>
      <c r="BO9" s="675">
        <v>40.1</v>
      </c>
      <c r="BP9" s="675"/>
      <c r="BQ9" s="675"/>
      <c r="BR9" s="675"/>
      <c r="BS9" s="648" t="s">
        <v>132</v>
      </c>
      <c r="BT9" s="643"/>
      <c r="BU9" s="643"/>
      <c r="BV9" s="643"/>
      <c r="BW9" s="643"/>
      <c r="BX9" s="643"/>
      <c r="BY9" s="643"/>
      <c r="BZ9" s="643"/>
      <c r="CA9" s="643"/>
      <c r="CB9" s="688"/>
      <c r="CD9" s="689" t="s">
        <v>242</v>
      </c>
      <c r="CE9" s="686"/>
      <c r="CF9" s="686"/>
      <c r="CG9" s="686"/>
      <c r="CH9" s="686"/>
      <c r="CI9" s="686"/>
      <c r="CJ9" s="686"/>
      <c r="CK9" s="686"/>
      <c r="CL9" s="686"/>
      <c r="CM9" s="686"/>
      <c r="CN9" s="686"/>
      <c r="CO9" s="686"/>
      <c r="CP9" s="686"/>
      <c r="CQ9" s="687"/>
      <c r="CR9" s="642">
        <v>393126</v>
      </c>
      <c r="CS9" s="643"/>
      <c r="CT9" s="643"/>
      <c r="CU9" s="643"/>
      <c r="CV9" s="643"/>
      <c r="CW9" s="643"/>
      <c r="CX9" s="643"/>
      <c r="CY9" s="644"/>
      <c r="CZ9" s="675">
        <v>8.1</v>
      </c>
      <c r="DA9" s="675"/>
      <c r="DB9" s="675"/>
      <c r="DC9" s="675"/>
      <c r="DD9" s="648">
        <v>126733</v>
      </c>
      <c r="DE9" s="643"/>
      <c r="DF9" s="643"/>
      <c r="DG9" s="643"/>
      <c r="DH9" s="643"/>
      <c r="DI9" s="643"/>
      <c r="DJ9" s="643"/>
      <c r="DK9" s="643"/>
      <c r="DL9" s="643"/>
      <c r="DM9" s="643"/>
      <c r="DN9" s="643"/>
      <c r="DO9" s="643"/>
      <c r="DP9" s="644"/>
      <c r="DQ9" s="648">
        <v>373972</v>
      </c>
      <c r="DR9" s="643"/>
      <c r="DS9" s="643"/>
      <c r="DT9" s="643"/>
      <c r="DU9" s="643"/>
      <c r="DV9" s="643"/>
      <c r="DW9" s="643"/>
      <c r="DX9" s="643"/>
      <c r="DY9" s="643"/>
      <c r="DZ9" s="643"/>
      <c r="EA9" s="643"/>
      <c r="EB9" s="643"/>
      <c r="EC9" s="688"/>
    </row>
    <row r="10" spans="2:143" ht="11.25" customHeight="1" x14ac:dyDescent="0.15">
      <c r="B10" s="639" t="s">
        <v>243</v>
      </c>
      <c r="C10" s="640"/>
      <c r="D10" s="640"/>
      <c r="E10" s="640"/>
      <c r="F10" s="640"/>
      <c r="G10" s="640"/>
      <c r="H10" s="640"/>
      <c r="I10" s="640"/>
      <c r="J10" s="640"/>
      <c r="K10" s="640"/>
      <c r="L10" s="640"/>
      <c r="M10" s="640"/>
      <c r="N10" s="640"/>
      <c r="O10" s="640"/>
      <c r="P10" s="640"/>
      <c r="Q10" s="641"/>
      <c r="R10" s="642" t="s">
        <v>132</v>
      </c>
      <c r="S10" s="643"/>
      <c r="T10" s="643"/>
      <c r="U10" s="643"/>
      <c r="V10" s="643"/>
      <c r="W10" s="643"/>
      <c r="X10" s="643"/>
      <c r="Y10" s="644"/>
      <c r="Z10" s="675" t="s">
        <v>132</v>
      </c>
      <c r="AA10" s="675"/>
      <c r="AB10" s="675"/>
      <c r="AC10" s="675"/>
      <c r="AD10" s="676" t="s">
        <v>244</v>
      </c>
      <c r="AE10" s="676"/>
      <c r="AF10" s="676"/>
      <c r="AG10" s="676"/>
      <c r="AH10" s="676"/>
      <c r="AI10" s="676"/>
      <c r="AJ10" s="676"/>
      <c r="AK10" s="676"/>
      <c r="AL10" s="645" t="s">
        <v>132</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6640</v>
      </c>
      <c r="BH10" s="643"/>
      <c r="BI10" s="643"/>
      <c r="BJ10" s="643"/>
      <c r="BK10" s="643"/>
      <c r="BL10" s="643"/>
      <c r="BM10" s="643"/>
      <c r="BN10" s="644"/>
      <c r="BO10" s="675">
        <v>2.1</v>
      </c>
      <c r="BP10" s="675"/>
      <c r="BQ10" s="675"/>
      <c r="BR10" s="675"/>
      <c r="BS10" s="648">
        <v>1099</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3443</v>
      </c>
      <c r="CS10" s="643"/>
      <c r="CT10" s="643"/>
      <c r="CU10" s="643"/>
      <c r="CV10" s="643"/>
      <c r="CW10" s="643"/>
      <c r="CX10" s="643"/>
      <c r="CY10" s="644"/>
      <c r="CZ10" s="675">
        <v>0.1</v>
      </c>
      <c r="DA10" s="675"/>
      <c r="DB10" s="675"/>
      <c r="DC10" s="675"/>
      <c r="DD10" s="648">
        <v>3088</v>
      </c>
      <c r="DE10" s="643"/>
      <c r="DF10" s="643"/>
      <c r="DG10" s="643"/>
      <c r="DH10" s="643"/>
      <c r="DI10" s="643"/>
      <c r="DJ10" s="643"/>
      <c r="DK10" s="643"/>
      <c r="DL10" s="643"/>
      <c r="DM10" s="643"/>
      <c r="DN10" s="643"/>
      <c r="DO10" s="643"/>
      <c r="DP10" s="644"/>
      <c r="DQ10" s="648">
        <v>3443</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69966</v>
      </c>
      <c r="S11" s="643"/>
      <c r="T11" s="643"/>
      <c r="U11" s="643"/>
      <c r="V11" s="643"/>
      <c r="W11" s="643"/>
      <c r="X11" s="643"/>
      <c r="Y11" s="644"/>
      <c r="Z11" s="645">
        <v>1.4</v>
      </c>
      <c r="AA11" s="646"/>
      <c r="AB11" s="646"/>
      <c r="AC11" s="647"/>
      <c r="AD11" s="648">
        <v>69966</v>
      </c>
      <c r="AE11" s="643"/>
      <c r="AF11" s="643"/>
      <c r="AG11" s="643"/>
      <c r="AH11" s="643"/>
      <c r="AI11" s="643"/>
      <c r="AJ11" s="643"/>
      <c r="AK11" s="644"/>
      <c r="AL11" s="645">
        <v>2.5</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5277</v>
      </c>
      <c r="BH11" s="643"/>
      <c r="BI11" s="643"/>
      <c r="BJ11" s="643"/>
      <c r="BK11" s="643"/>
      <c r="BL11" s="643"/>
      <c r="BM11" s="643"/>
      <c r="BN11" s="644"/>
      <c r="BO11" s="675">
        <v>1.7</v>
      </c>
      <c r="BP11" s="675"/>
      <c r="BQ11" s="675"/>
      <c r="BR11" s="675"/>
      <c r="BS11" s="648">
        <v>1212</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511665</v>
      </c>
      <c r="CS11" s="643"/>
      <c r="CT11" s="643"/>
      <c r="CU11" s="643"/>
      <c r="CV11" s="643"/>
      <c r="CW11" s="643"/>
      <c r="CX11" s="643"/>
      <c r="CY11" s="644"/>
      <c r="CZ11" s="675">
        <v>10.6</v>
      </c>
      <c r="DA11" s="675"/>
      <c r="DB11" s="675"/>
      <c r="DC11" s="675"/>
      <c r="DD11" s="648">
        <v>309052</v>
      </c>
      <c r="DE11" s="643"/>
      <c r="DF11" s="643"/>
      <c r="DG11" s="643"/>
      <c r="DH11" s="643"/>
      <c r="DI11" s="643"/>
      <c r="DJ11" s="643"/>
      <c r="DK11" s="643"/>
      <c r="DL11" s="643"/>
      <c r="DM11" s="643"/>
      <c r="DN11" s="643"/>
      <c r="DO11" s="643"/>
      <c r="DP11" s="644"/>
      <c r="DQ11" s="648">
        <v>184735</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132</v>
      </c>
      <c r="S12" s="643"/>
      <c r="T12" s="643"/>
      <c r="U12" s="643"/>
      <c r="V12" s="643"/>
      <c r="W12" s="643"/>
      <c r="X12" s="643"/>
      <c r="Y12" s="644"/>
      <c r="Z12" s="675" t="s">
        <v>233</v>
      </c>
      <c r="AA12" s="675"/>
      <c r="AB12" s="675"/>
      <c r="AC12" s="675"/>
      <c r="AD12" s="676" t="s">
        <v>233</v>
      </c>
      <c r="AE12" s="676"/>
      <c r="AF12" s="676"/>
      <c r="AG12" s="676"/>
      <c r="AH12" s="676"/>
      <c r="AI12" s="676"/>
      <c r="AJ12" s="676"/>
      <c r="AK12" s="676"/>
      <c r="AL12" s="645" t="s">
        <v>140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143050</v>
      </c>
      <c r="BH12" s="643"/>
      <c r="BI12" s="643"/>
      <c r="BJ12" s="643"/>
      <c r="BK12" s="643"/>
      <c r="BL12" s="643"/>
      <c r="BM12" s="643"/>
      <c r="BN12" s="644"/>
      <c r="BO12" s="675">
        <v>46</v>
      </c>
      <c r="BP12" s="675"/>
      <c r="BQ12" s="675"/>
      <c r="BR12" s="675"/>
      <c r="BS12" s="648" t="s">
        <v>233</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201291</v>
      </c>
      <c r="CS12" s="643"/>
      <c r="CT12" s="643"/>
      <c r="CU12" s="643"/>
      <c r="CV12" s="643"/>
      <c r="CW12" s="643"/>
      <c r="CX12" s="643"/>
      <c r="CY12" s="644"/>
      <c r="CZ12" s="675">
        <v>4.2</v>
      </c>
      <c r="DA12" s="675"/>
      <c r="DB12" s="675"/>
      <c r="DC12" s="675"/>
      <c r="DD12" s="648">
        <v>33154</v>
      </c>
      <c r="DE12" s="643"/>
      <c r="DF12" s="643"/>
      <c r="DG12" s="643"/>
      <c r="DH12" s="643"/>
      <c r="DI12" s="643"/>
      <c r="DJ12" s="643"/>
      <c r="DK12" s="643"/>
      <c r="DL12" s="643"/>
      <c r="DM12" s="643"/>
      <c r="DN12" s="643"/>
      <c r="DO12" s="643"/>
      <c r="DP12" s="644"/>
      <c r="DQ12" s="648">
        <v>78456</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132</v>
      </c>
      <c r="S13" s="643"/>
      <c r="T13" s="643"/>
      <c r="U13" s="643"/>
      <c r="V13" s="643"/>
      <c r="W13" s="643"/>
      <c r="X13" s="643"/>
      <c r="Y13" s="644"/>
      <c r="Z13" s="675" t="s">
        <v>140</v>
      </c>
      <c r="AA13" s="675"/>
      <c r="AB13" s="675"/>
      <c r="AC13" s="675"/>
      <c r="AD13" s="676" t="s">
        <v>132</v>
      </c>
      <c r="AE13" s="676"/>
      <c r="AF13" s="676"/>
      <c r="AG13" s="676"/>
      <c r="AH13" s="676"/>
      <c r="AI13" s="676"/>
      <c r="AJ13" s="676"/>
      <c r="AK13" s="676"/>
      <c r="AL13" s="645" t="s">
        <v>233</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126638</v>
      </c>
      <c r="BH13" s="643"/>
      <c r="BI13" s="643"/>
      <c r="BJ13" s="643"/>
      <c r="BK13" s="643"/>
      <c r="BL13" s="643"/>
      <c r="BM13" s="643"/>
      <c r="BN13" s="644"/>
      <c r="BO13" s="675">
        <v>40.700000000000003</v>
      </c>
      <c r="BP13" s="675"/>
      <c r="BQ13" s="675"/>
      <c r="BR13" s="675"/>
      <c r="BS13" s="648" t="s">
        <v>132</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504950</v>
      </c>
      <c r="CS13" s="643"/>
      <c r="CT13" s="643"/>
      <c r="CU13" s="643"/>
      <c r="CV13" s="643"/>
      <c r="CW13" s="643"/>
      <c r="CX13" s="643"/>
      <c r="CY13" s="644"/>
      <c r="CZ13" s="675">
        <v>10.5</v>
      </c>
      <c r="DA13" s="675"/>
      <c r="DB13" s="675"/>
      <c r="DC13" s="675"/>
      <c r="DD13" s="648">
        <v>191946</v>
      </c>
      <c r="DE13" s="643"/>
      <c r="DF13" s="643"/>
      <c r="DG13" s="643"/>
      <c r="DH13" s="643"/>
      <c r="DI13" s="643"/>
      <c r="DJ13" s="643"/>
      <c r="DK13" s="643"/>
      <c r="DL13" s="643"/>
      <c r="DM13" s="643"/>
      <c r="DN13" s="643"/>
      <c r="DO13" s="643"/>
      <c r="DP13" s="644"/>
      <c r="DQ13" s="648">
        <v>371365</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244</v>
      </c>
      <c r="S14" s="643"/>
      <c r="T14" s="643"/>
      <c r="U14" s="643"/>
      <c r="V14" s="643"/>
      <c r="W14" s="643"/>
      <c r="X14" s="643"/>
      <c r="Y14" s="644"/>
      <c r="Z14" s="675" t="s">
        <v>244</v>
      </c>
      <c r="AA14" s="675"/>
      <c r="AB14" s="675"/>
      <c r="AC14" s="675"/>
      <c r="AD14" s="676" t="s">
        <v>233</v>
      </c>
      <c r="AE14" s="676"/>
      <c r="AF14" s="676"/>
      <c r="AG14" s="676"/>
      <c r="AH14" s="676"/>
      <c r="AI14" s="676"/>
      <c r="AJ14" s="676"/>
      <c r="AK14" s="676"/>
      <c r="AL14" s="645" t="s">
        <v>233</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9891</v>
      </c>
      <c r="BH14" s="643"/>
      <c r="BI14" s="643"/>
      <c r="BJ14" s="643"/>
      <c r="BK14" s="643"/>
      <c r="BL14" s="643"/>
      <c r="BM14" s="643"/>
      <c r="BN14" s="644"/>
      <c r="BO14" s="675">
        <v>3.2</v>
      </c>
      <c r="BP14" s="675"/>
      <c r="BQ14" s="675"/>
      <c r="BR14" s="675"/>
      <c r="BS14" s="648" t="s">
        <v>233</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205924</v>
      </c>
      <c r="CS14" s="643"/>
      <c r="CT14" s="643"/>
      <c r="CU14" s="643"/>
      <c r="CV14" s="643"/>
      <c r="CW14" s="643"/>
      <c r="CX14" s="643"/>
      <c r="CY14" s="644"/>
      <c r="CZ14" s="675">
        <v>4.3</v>
      </c>
      <c r="DA14" s="675"/>
      <c r="DB14" s="675"/>
      <c r="DC14" s="675"/>
      <c r="DD14" s="648">
        <v>8035</v>
      </c>
      <c r="DE14" s="643"/>
      <c r="DF14" s="643"/>
      <c r="DG14" s="643"/>
      <c r="DH14" s="643"/>
      <c r="DI14" s="643"/>
      <c r="DJ14" s="643"/>
      <c r="DK14" s="643"/>
      <c r="DL14" s="643"/>
      <c r="DM14" s="643"/>
      <c r="DN14" s="643"/>
      <c r="DO14" s="643"/>
      <c r="DP14" s="644"/>
      <c r="DQ14" s="648">
        <v>194817</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233</v>
      </c>
      <c r="S15" s="643"/>
      <c r="T15" s="643"/>
      <c r="U15" s="643"/>
      <c r="V15" s="643"/>
      <c r="W15" s="643"/>
      <c r="X15" s="643"/>
      <c r="Y15" s="644"/>
      <c r="Z15" s="675" t="s">
        <v>233</v>
      </c>
      <c r="AA15" s="675"/>
      <c r="AB15" s="675"/>
      <c r="AC15" s="675"/>
      <c r="AD15" s="676" t="s">
        <v>233</v>
      </c>
      <c r="AE15" s="676"/>
      <c r="AF15" s="676"/>
      <c r="AG15" s="676"/>
      <c r="AH15" s="676"/>
      <c r="AI15" s="676"/>
      <c r="AJ15" s="676"/>
      <c r="AK15" s="676"/>
      <c r="AL15" s="645" t="s">
        <v>233</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12548</v>
      </c>
      <c r="BH15" s="643"/>
      <c r="BI15" s="643"/>
      <c r="BJ15" s="643"/>
      <c r="BK15" s="643"/>
      <c r="BL15" s="643"/>
      <c r="BM15" s="643"/>
      <c r="BN15" s="644"/>
      <c r="BO15" s="675">
        <v>4</v>
      </c>
      <c r="BP15" s="675"/>
      <c r="BQ15" s="675"/>
      <c r="BR15" s="675"/>
      <c r="BS15" s="648" t="s">
        <v>132</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589793</v>
      </c>
      <c r="CS15" s="643"/>
      <c r="CT15" s="643"/>
      <c r="CU15" s="643"/>
      <c r="CV15" s="643"/>
      <c r="CW15" s="643"/>
      <c r="CX15" s="643"/>
      <c r="CY15" s="644"/>
      <c r="CZ15" s="675">
        <v>12.2</v>
      </c>
      <c r="DA15" s="675"/>
      <c r="DB15" s="675"/>
      <c r="DC15" s="675"/>
      <c r="DD15" s="648">
        <v>76391</v>
      </c>
      <c r="DE15" s="643"/>
      <c r="DF15" s="643"/>
      <c r="DG15" s="643"/>
      <c r="DH15" s="643"/>
      <c r="DI15" s="643"/>
      <c r="DJ15" s="643"/>
      <c r="DK15" s="643"/>
      <c r="DL15" s="643"/>
      <c r="DM15" s="643"/>
      <c r="DN15" s="643"/>
      <c r="DO15" s="643"/>
      <c r="DP15" s="644"/>
      <c r="DQ15" s="648">
        <v>511495</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4994</v>
      </c>
      <c r="S16" s="643"/>
      <c r="T16" s="643"/>
      <c r="U16" s="643"/>
      <c r="V16" s="643"/>
      <c r="W16" s="643"/>
      <c r="X16" s="643"/>
      <c r="Y16" s="644"/>
      <c r="Z16" s="675">
        <v>0.1</v>
      </c>
      <c r="AA16" s="675"/>
      <c r="AB16" s="675"/>
      <c r="AC16" s="675"/>
      <c r="AD16" s="676">
        <v>4994</v>
      </c>
      <c r="AE16" s="676"/>
      <c r="AF16" s="676"/>
      <c r="AG16" s="676"/>
      <c r="AH16" s="676"/>
      <c r="AI16" s="676"/>
      <c r="AJ16" s="676"/>
      <c r="AK16" s="676"/>
      <c r="AL16" s="645">
        <v>0.2</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132</v>
      </c>
      <c r="BH16" s="643"/>
      <c r="BI16" s="643"/>
      <c r="BJ16" s="643"/>
      <c r="BK16" s="643"/>
      <c r="BL16" s="643"/>
      <c r="BM16" s="643"/>
      <c r="BN16" s="644"/>
      <c r="BO16" s="675" t="s">
        <v>132</v>
      </c>
      <c r="BP16" s="675"/>
      <c r="BQ16" s="675"/>
      <c r="BR16" s="675"/>
      <c r="BS16" s="648" t="s">
        <v>132</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t="s">
        <v>233</v>
      </c>
      <c r="CS16" s="643"/>
      <c r="CT16" s="643"/>
      <c r="CU16" s="643"/>
      <c r="CV16" s="643"/>
      <c r="CW16" s="643"/>
      <c r="CX16" s="643"/>
      <c r="CY16" s="644"/>
      <c r="CZ16" s="675" t="s">
        <v>233</v>
      </c>
      <c r="DA16" s="675"/>
      <c r="DB16" s="675"/>
      <c r="DC16" s="675"/>
      <c r="DD16" s="648" t="s">
        <v>132</v>
      </c>
      <c r="DE16" s="643"/>
      <c r="DF16" s="643"/>
      <c r="DG16" s="643"/>
      <c r="DH16" s="643"/>
      <c r="DI16" s="643"/>
      <c r="DJ16" s="643"/>
      <c r="DK16" s="643"/>
      <c r="DL16" s="643"/>
      <c r="DM16" s="643"/>
      <c r="DN16" s="643"/>
      <c r="DO16" s="643"/>
      <c r="DP16" s="644"/>
      <c r="DQ16" s="648" t="s">
        <v>233</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691</v>
      </c>
      <c r="S17" s="643"/>
      <c r="T17" s="643"/>
      <c r="U17" s="643"/>
      <c r="V17" s="643"/>
      <c r="W17" s="643"/>
      <c r="X17" s="643"/>
      <c r="Y17" s="644"/>
      <c r="Z17" s="675">
        <v>0</v>
      </c>
      <c r="AA17" s="675"/>
      <c r="AB17" s="675"/>
      <c r="AC17" s="675"/>
      <c r="AD17" s="676">
        <v>691</v>
      </c>
      <c r="AE17" s="676"/>
      <c r="AF17" s="676"/>
      <c r="AG17" s="676"/>
      <c r="AH17" s="676"/>
      <c r="AI17" s="676"/>
      <c r="AJ17" s="676"/>
      <c r="AK17" s="676"/>
      <c r="AL17" s="645">
        <v>0</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140</v>
      </c>
      <c r="BH17" s="643"/>
      <c r="BI17" s="643"/>
      <c r="BJ17" s="643"/>
      <c r="BK17" s="643"/>
      <c r="BL17" s="643"/>
      <c r="BM17" s="643"/>
      <c r="BN17" s="644"/>
      <c r="BO17" s="675" t="s">
        <v>132</v>
      </c>
      <c r="BP17" s="675"/>
      <c r="BQ17" s="675"/>
      <c r="BR17" s="675"/>
      <c r="BS17" s="648" t="s">
        <v>132</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462236</v>
      </c>
      <c r="CS17" s="643"/>
      <c r="CT17" s="643"/>
      <c r="CU17" s="643"/>
      <c r="CV17" s="643"/>
      <c r="CW17" s="643"/>
      <c r="CX17" s="643"/>
      <c r="CY17" s="644"/>
      <c r="CZ17" s="675">
        <v>9.6</v>
      </c>
      <c r="DA17" s="675"/>
      <c r="DB17" s="675"/>
      <c r="DC17" s="675"/>
      <c r="DD17" s="648" t="s">
        <v>233</v>
      </c>
      <c r="DE17" s="643"/>
      <c r="DF17" s="643"/>
      <c r="DG17" s="643"/>
      <c r="DH17" s="643"/>
      <c r="DI17" s="643"/>
      <c r="DJ17" s="643"/>
      <c r="DK17" s="643"/>
      <c r="DL17" s="643"/>
      <c r="DM17" s="643"/>
      <c r="DN17" s="643"/>
      <c r="DO17" s="643"/>
      <c r="DP17" s="644"/>
      <c r="DQ17" s="648">
        <v>445547</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2636</v>
      </c>
      <c r="S18" s="643"/>
      <c r="T18" s="643"/>
      <c r="U18" s="643"/>
      <c r="V18" s="643"/>
      <c r="W18" s="643"/>
      <c r="X18" s="643"/>
      <c r="Y18" s="644"/>
      <c r="Z18" s="675">
        <v>0.1</v>
      </c>
      <c r="AA18" s="675"/>
      <c r="AB18" s="675"/>
      <c r="AC18" s="675"/>
      <c r="AD18" s="676">
        <v>2636</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140</v>
      </c>
      <c r="BH18" s="643"/>
      <c r="BI18" s="643"/>
      <c r="BJ18" s="643"/>
      <c r="BK18" s="643"/>
      <c r="BL18" s="643"/>
      <c r="BM18" s="643"/>
      <c r="BN18" s="644"/>
      <c r="BO18" s="675" t="s">
        <v>132</v>
      </c>
      <c r="BP18" s="675"/>
      <c r="BQ18" s="675"/>
      <c r="BR18" s="675"/>
      <c r="BS18" s="648" t="s">
        <v>132</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132</v>
      </c>
      <c r="CS18" s="643"/>
      <c r="CT18" s="643"/>
      <c r="CU18" s="643"/>
      <c r="CV18" s="643"/>
      <c r="CW18" s="643"/>
      <c r="CX18" s="643"/>
      <c r="CY18" s="644"/>
      <c r="CZ18" s="675" t="s">
        <v>132</v>
      </c>
      <c r="DA18" s="675"/>
      <c r="DB18" s="675"/>
      <c r="DC18" s="675"/>
      <c r="DD18" s="648" t="s">
        <v>132</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t="s">
        <v>132</v>
      </c>
      <c r="S19" s="643"/>
      <c r="T19" s="643"/>
      <c r="U19" s="643"/>
      <c r="V19" s="643"/>
      <c r="W19" s="643"/>
      <c r="X19" s="643"/>
      <c r="Y19" s="644"/>
      <c r="Z19" s="675" t="s">
        <v>233</v>
      </c>
      <c r="AA19" s="675"/>
      <c r="AB19" s="675"/>
      <c r="AC19" s="675"/>
      <c r="AD19" s="676" t="s">
        <v>132</v>
      </c>
      <c r="AE19" s="676"/>
      <c r="AF19" s="676"/>
      <c r="AG19" s="676"/>
      <c r="AH19" s="676"/>
      <c r="AI19" s="676"/>
      <c r="AJ19" s="676"/>
      <c r="AK19" s="676"/>
      <c r="AL19" s="645" t="s">
        <v>233</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4484</v>
      </c>
      <c r="BH19" s="643"/>
      <c r="BI19" s="643"/>
      <c r="BJ19" s="643"/>
      <c r="BK19" s="643"/>
      <c r="BL19" s="643"/>
      <c r="BM19" s="643"/>
      <c r="BN19" s="644"/>
      <c r="BO19" s="675">
        <v>1.4</v>
      </c>
      <c r="BP19" s="675"/>
      <c r="BQ19" s="675"/>
      <c r="BR19" s="675"/>
      <c r="BS19" s="648" t="s">
        <v>132</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244</v>
      </c>
      <c r="CS19" s="643"/>
      <c r="CT19" s="643"/>
      <c r="CU19" s="643"/>
      <c r="CV19" s="643"/>
      <c r="CW19" s="643"/>
      <c r="CX19" s="643"/>
      <c r="CY19" s="644"/>
      <c r="CZ19" s="675" t="s">
        <v>132</v>
      </c>
      <c r="DA19" s="675"/>
      <c r="DB19" s="675"/>
      <c r="DC19" s="675"/>
      <c r="DD19" s="648" t="s">
        <v>233</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2636</v>
      </c>
      <c r="S20" s="643"/>
      <c r="T20" s="643"/>
      <c r="U20" s="643"/>
      <c r="V20" s="643"/>
      <c r="W20" s="643"/>
      <c r="X20" s="643"/>
      <c r="Y20" s="644"/>
      <c r="Z20" s="675">
        <v>0.1</v>
      </c>
      <c r="AA20" s="675"/>
      <c r="AB20" s="675"/>
      <c r="AC20" s="675"/>
      <c r="AD20" s="676">
        <v>2636</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4484</v>
      </c>
      <c r="BH20" s="643"/>
      <c r="BI20" s="643"/>
      <c r="BJ20" s="643"/>
      <c r="BK20" s="643"/>
      <c r="BL20" s="643"/>
      <c r="BM20" s="643"/>
      <c r="BN20" s="644"/>
      <c r="BO20" s="675">
        <v>1.4</v>
      </c>
      <c r="BP20" s="675"/>
      <c r="BQ20" s="675"/>
      <c r="BR20" s="675"/>
      <c r="BS20" s="648" t="s">
        <v>132</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4828445</v>
      </c>
      <c r="CS20" s="643"/>
      <c r="CT20" s="643"/>
      <c r="CU20" s="643"/>
      <c r="CV20" s="643"/>
      <c r="CW20" s="643"/>
      <c r="CX20" s="643"/>
      <c r="CY20" s="644"/>
      <c r="CZ20" s="675">
        <v>100</v>
      </c>
      <c r="DA20" s="675"/>
      <c r="DB20" s="675"/>
      <c r="DC20" s="675"/>
      <c r="DD20" s="648">
        <v>992045</v>
      </c>
      <c r="DE20" s="643"/>
      <c r="DF20" s="643"/>
      <c r="DG20" s="643"/>
      <c r="DH20" s="643"/>
      <c r="DI20" s="643"/>
      <c r="DJ20" s="643"/>
      <c r="DK20" s="643"/>
      <c r="DL20" s="643"/>
      <c r="DM20" s="643"/>
      <c r="DN20" s="643"/>
      <c r="DO20" s="643"/>
      <c r="DP20" s="644"/>
      <c r="DQ20" s="648">
        <v>3226008</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t="s">
        <v>132</v>
      </c>
      <c r="S21" s="643"/>
      <c r="T21" s="643"/>
      <c r="U21" s="643"/>
      <c r="V21" s="643"/>
      <c r="W21" s="643"/>
      <c r="X21" s="643"/>
      <c r="Y21" s="644"/>
      <c r="Z21" s="675" t="s">
        <v>132</v>
      </c>
      <c r="AA21" s="675"/>
      <c r="AB21" s="675"/>
      <c r="AC21" s="675"/>
      <c r="AD21" s="676" t="s">
        <v>132</v>
      </c>
      <c r="AE21" s="676"/>
      <c r="AF21" s="676"/>
      <c r="AG21" s="676"/>
      <c r="AH21" s="676"/>
      <c r="AI21" s="676"/>
      <c r="AJ21" s="676"/>
      <c r="AK21" s="676"/>
      <c r="AL21" s="645" t="s">
        <v>140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4484</v>
      </c>
      <c r="BH21" s="643"/>
      <c r="BI21" s="643"/>
      <c r="BJ21" s="643"/>
      <c r="BK21" s="643"/>
      <c r="BL21" s="643"/>
      <c r="BM21" s="643"/>
      <c r="BN21" s="644"/>
      <c r="BO21" s="675">
        <v>1.4</v>
      </c>
      <c r="BP21" s="675"/>
      <c r="BQ21" s="675"/>
      <c r="BR21" s="675"/>
      <c r="BS21" s="648" t="s">
        <v>140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2485252</v>
      </c>
      <c r="S22" s="643"/>
      <c r="T22" s="643"/>
      <c r="U22" s="643"/>
      <c r="V22" s="643"/>
      <c r="W22" s="643"/>
      <c r="X22" s="643"/>
      <c r="Y22" s="644"/>
      <c r="Z22" s="675">
        <v>49.3</v>
      </c>
      <c r="AA22" s="675"/>
      <c r="AB22" s="675"/>
      <c r="AC22" s="675"/>
      <c r="AD22" s="676">
        <v>2298629</v>
      </c>
      <c r="AE22" s="676"/>
      <c r="AF22" s="676"/>
      <c r="AG22" s="676"/>
      <c r="AH22" s="676"/>
      <c r="AI22" s="676"/>
      <c r="AJ22" s="676"/>
      <c r="AK22" s="676"/>
      <c r="AL22" s="645">
        <v>81.400000000000006</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244</v>
      </c>
      <c r="BH22" s="643"/>
      <c r="BI22" s="643"/>
      <c r="BJ22" s="643"/>
      <c r="BK22" s="643"/>
      <c r="BL22" s="643"/>
      <c r="BM22" s="643"/>
      <c r="BN22" s="644"/>
      <c r="BO22" s="675" t="s">
        <v>244</v>
      </c>
      <c r="BP22" s="675"/>
      <c r="BQ22" s="675"/>
      <c r="BR22" s="675"/>
      <c r="BS22" s="648" t="s">
        <v>233</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2298629</v>
      </c>
      <c r="S23" s="643"/>
      <c r="T23" s="643"/>
      <c r="U23" s="643"/>
      <c r="V23" s="643"/>
      <c r="W23" s="643"/>
      <c r="X23" s="643"/>
      <c r="Y23" s="644"/>
      <c r="Z23" s="675">
        <v>45.6</v>
      </c>
      <c r="AA23" s="675"/>
      <c r="AB23" s="675"/>
      <c r="AC23" s="675"/>
      <c r="AD23" s="676">
        <v>2298629</v>
      </c>
      <c r="AE23" s="676"/>
      <c r="AF23" s="676"/>
      <c r="AG23" s="676"/>
      <c r="AH23" s="676"/>
      <c r="AI23" s="676"/>
      <c r="AJ23" s="676"/>
      <c r="AK23" s="676"/>
      <c r="AL23" s="645">
        <v>81.400000000000006</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233</v>
      </c>
      <c r="BH23" s="643"/>
      <c r="BI23" s="643"/>
      <c r="BJ23" s="643"/>
      <c r="BK23" s="643"/>
      <c r="BL23" s="643"/>
      <c r="BM23" s="643"/>
      <c r="BN23" s="644"/>
      <c r="BO23" s="675" t="s">
        <v>233</v>
      </c>
      <c r="BP23" s="675"/>
      <c r="BQ23" s="675"/>
      <c r="BR23" s="675"/>
      <c r="BS23" s="648" t="s">
        <v>233</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186600</v>
      </c>
      <c r="S24" s="643"/>
      <c r="T24" s="643"/>
      <c r="U24" s="643"/>
      <c r="V24" s="643"/>
      <c r="W24" s="643"/>
      <c r="X24" s="643"/>
      <c r="Y24" s="644"/>
      <c r="Z24" s="675">
        <v>3.7</v>
      </c>
      <c r="AA24" s="675"/>
      <c r="AB24" s="675"/>
      <c r="AC24" s="675"/>
      <c r="AD24" s="676" t="s">
        <v>132</v>
      </c>
      <c r="AE24" s="676"/>
      <c r="AF24" s="676"/>
      <c r="AG24" s="676"/>
      <c r="AH24" s="676"/>
      <c r="AI24" s="676"/>
      <c r="AJ24" s="676"/>
      <c r="AK24" s="676"/>
      <c r="AL24" s="645" t="s">
        <v>132</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140</v>
      </c>
      <c r="BH24" s="643"/>
      <c r="BI24" s="643"/>
      <c r="BJ24" s="643"/>
      <c r="BK24" s="643"/>
      <c r="BL24" s="643"/>
      <c r="BM24" s="643"/>
      <c r="BN24" s="644"/>
      <c r="BO24" s="675" t="s">
        <v>132</v>
      </c>
      <c r="BP24" s="675"/>
      <c r="BQ24" s="675"/>
      <c r="BR24" s="675"/>
      <c r="BS24" s="648" t="s">
        <v>233</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1525316</v>
      </c>
      <c r="CS24" s="698"/>
      <c r="CT24" s="698"/>
      <c r="CU24" s="698"/>
      <c r="CV24" s="698"/>
      <c r="CW24" s="698"/>
      <c r="CX24" s="698"/>
      <c r="CY24" s="741"/>
      <c r="CZ24" s="742">
        <v>31.6</v>
      </c>
      <c r="DA24" s="717"/>
      <c r="DB24" s="717"/>
      <c r="DC24" s="745"/>
      <c r="DD24" s="740">
        <v>1240049</v>
      </c>
      <c r="DE24" s="698"/>
      <c r="DF24" s="698"/>
      <c r="DG24" s="698"/>
      <c r="DH24" s="698"/>
      <c r="DI24" s="698"/>
      <c r="DJ24" s="698"/>
      <c r="DK24" s="741"/>
      <c r="DL24" s="740">
        <v>1237620</v>
      </c>
      <c r="DM24" s="698"/>
      <c r="DN24" s="698"/>
      <c r="DO24" s="698"/>
      <c r="DP24" s="698"/>
      <c r="DQ24" s="698"/>
      <c r="DR24" s="698"/>
      <c r="DS24" s="698"/>
      <c r="DT24" s="698"/>
      <c r="DU24" s="698"/>
      <c r="DV24" s="741"/>
      <c r="DW24" s="742">
        <v>42.7</v>
      </c>
      <c r="DX24" s="717"/>
      <c r="DY24" s="717"/>
      <c r="DZ24" s="717"/>
      <c r="EA24" s="717"/>
      <c r="EB24" s="717"/>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23</v>
      </c>
      <c r="S25" s="643"/>
      <c r="T25" s="643"/>
      <c r="U25" s="643"/>
      <c r="V25" s="643"/>
      <c r="W25" s="643"/>
      <c r="X25" s="643"/>
      <c r="Y25" s="644"/>
      <c r="Z25" s="675">
        <v>0</v>
      </c>
      <c r="AA25" s="675"/>
      <c r="AB25" s="675"/>
      <c r="AC25" s="675"/>
      <c r="AD25" s="676" t="s">
        <v>132</v>
      </c>
      <c r="AE25" s="676"/>
      <c r="AF25" s="676"/>
      <c r="AG25" s="676"/>
      <c r="AH25" s="676"/>
      <c r="AI25" s="676"/>
      <c r="AJ25" s="676"/>
      <c r="AK25" s="676"/>
      <c r="AL25" s="645" t="s">
        <v>233</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233</v>
      </c>
      <c r="BH25" s="643"/>
      <c r="BI25" s="643"/>
      <c r="BJ25" s="643"/>
      <c r="BK25" s="643"/>
      <c r="BL25" s="643"/>
      <c r="BM25" s="643"/>
      <c r="BN25" s="644"/>
      <c r="BO25" s="675" t="s">
        <v>233</v>
      </c>
      <c r="BP25" s="675"/>
      <c r="BQ25" s="675"/>
      <c r="BR25" s="675"/>
      <c r="BS25" s="648" t="s">
        <v>132</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677879</v>
      </c>
      <c r="CS25" s="661"/>
      <c r="CT25" s="661"/>
      <c r="CU25" s="661"/>
      <c r="CV25" s="661"/>
      <c r="CW25" s="661"/>
      <c r="CX25" s="661"/>
      <c r="CY25" s="662"/>
      <c r="CZ25" s="645">
        <v>14</v>
      </c>
      <c r="DA25" s="663"/>
      <c r="DB25" s="663"/>
      <c r="DC25" s="664"/>
      <c r="DD25" s="648">
        <v>644107</v>
      </c>
      <c r="DE25" s="661"/>
      <c r="DF25" s="661"/>
      <c r="DG25" s="661"/>
      <c r="DH25" s="661"/>
      <c r="DI25" s="661"/>
      <c r="DJ25" s="661"/>
      <c r="DK25" s="662"/>
      <c r="DL25" s="648">
        <v>643530</v>
      </c>
      <c r="DM25" s="661"/>
      <c r="DN25" s="661"/>
      <c r="DO25" s="661"/>
      <c r="DP25" s="661"/>
      <c r="DQ25" s="661"/>
      <c r="DR25" s="661"/>
      <c r="DS25" s="661"/>
      <c r="DT25" s="661"/>
      <c r="DU25" s="661"/>
      <c r="DV25" s="662"/>
      <c r="DW25" s="645">
        <v>22.2</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2967297</v>
      </c>
      <c r="S26" s="643"/>
      <c r="T26" s="643"/>
      <c r="U26" s="643"/>
      <c r="V26" s="643"/>
      <c r="W26" s="643"/>
      <c r="X26" s="643"/>
      <c r="Y26" s="644"/>
      <c r="Z26" s="675">
        <v>58.8</v>
      </c>
      <c r="AA26" s="675"/>
      <c r="AB26" s="675"/>
      <c r="AC26" s="675"/>
      <c r="AD26" s="676">
        <v>2780674</v>
      </c>
      <c r="AE26" s="676"/>
      <c r="AF26" s="676"/>
      <c r="AG26" s="676"/>
      <c r="AH26" s="676"/>
      <c r="AI26" s="676"/>
      <c r="AJ26" s="676"/>
      <c r="AK26" s="676"/>
      <c r="AL26" s="645">
        <v>98.4</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233</v>
      </c>
      <c r="BH26" s="643"/>
      <c r="BI26" s="643"/>
      <c r="BJ26" s="643"/>
      <c r="BK26" s="643"/>
      <c r="BL26" s="643"/>
      <c r="BM26" s="643"/>
      <c r="BN26" s="644"/>
      <c r="BO26" s="675" t="s">
        <v>132</v>
      </c>
      <c r="BP26" s="675"/>
      <c r="BQ26" s="675"/>
      <c r="BR26" s="675"/>
      <c r="BS26" s="648" t="s">
        <v>233</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390707</v>
      </c>
      <c r="CS26" s="643"/>
      <c r="CT26" s="643"/>
      <c r="CU26" s="643"/>
      <c r="CV26" s="643"/>
      <c r="CW26" s="643"/>
      <c r="CX26" s="643"/>
      <c r="CY26" s="644"/>
      <c r="CZ26" s="645">
        <v>8.1</v>
      </c>
      <c r="DA26" s="663"/>
      <c r="DB26" s="663"/>
      <c r="DC26" s="664"/>
      <c r="DD26" s="648">
        <v>368797</v>
      </c>
      <c r="DE26" s="643"/>
      <c r="DF26" s="643"/>
      <c r="DG26" s="643"/>
      <c r="DH26" s="643"/>
      <c r="DI26" s="643"/>
      <c r="DJ26" s="643"/>
      <c r="DK26" s="644"/>
      <c r="DL26" s="648" t="s">
        <v>132</v>
      </c>
      <c r="DM26" s="643"/>
      <c r="DN26" s="643"/>
      <c r="DO26" s="643"/>
      <c r="DP26" s="643"/>
      <c r="DQ26" s="643"/>
      <c r="DR26" s="643"/>
      <c r="DS26" s="643"/>
      <c r="DT26" s="643"/>
      <c r="DU26" s="643"/>
      <c r="DV26" s="644"/>
      <c r="DW26" s="645" t="s">
        <v>140</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507</v>
      </c>
      <c r="S27" s="643"/>
      <c r="T27" s="643"/>
      <c r="U27" s="643"/>
      <c r="V27" s="643"/>
      <c r="W27" s="643"/>
      <c r="X27" s="643"/>
      <c r="Y27" s="644"/>
      <c r="Z27" s="675">
        <v>0</v>
      </c>
      <c r="AA27" s="675"/>
      <c r="AB27" s="675"/>
      <c r="AC27" s="675"/>
      <c r="AD27" s="676">
        <v>507</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310961</v>
      </c>
      <c r="BH27" s="643"/>
      <c r="BI27" s="643"/>
      <c r="BJ27" s="643"/>
      <c r="BK27" s="643"/>
      <c r="BL27" s="643"/>
      <c r="BM27" s="643"/>
      <c r="BN27" s="644"/>
      <c r="BO27" s="675">
        <v>100</v>
      </c>
      <c r="BP27" s="675"/>
      <c r="BQ27" s="675"/>
      <c r="BR27" s="675"/>
      <c r="BS27" s="648">
        <v>2311</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385201</v>
      </c>
      <c r="CS27" s="661"/>
      <c r="CT27" s="661"/>
      <c r="CU27" s="661"/>
      <c r="CV27" s="661"/>
      <c r="CW27" s="661"/>
      <c r="CX27" s="661"/>
      <c r="CY27" s="662"/>
      <c r="CZ27" s="645">
        <v>8</v>
      </c>
      <c r="DA27" s="663"/>
      <c r="DB27" s="663"/>
      <c r="DC27" s="664"/>
      <c r="DD27" s="648">
        <v>150395</v>
      </c>
      <c r="DE27" s="661"/>
      <c r="DF27" s="661"/>
      <c r="DG27" s="661"/>
      <c r="DH27" s="661"/>
      <c r="DI27" s="661"/>
      <c r="DJ27" s="661"/>
      <c r="DK27" s="662"/>
      <c r="DL27" s="648">
        <v>148543</v>
      </c>
      <c r="DM27" s="661"/>
      <c r="DN27" s="661"/>
      <c r="DO27" s="661"/>
      <c r="DP27" s="661"/>
      <c r="DQ27" s="661"/>
      <c r="DR27" s="661"/>
      <c r="DS27" s="661"/>
      <c r="DT27" s="661"/>
      <c r="DU27" s="661"/>
      <c r="DV27" s="662"/>
      <c r="DW27" s="645">
        <v>5.0999999999999996</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56434</v>
      </c>
      <c r="S28" s="643"/>
      <c r="T28" s="643"/>
      <c r="U28" s="643"/>
      <c r="V28" s="643"/>
      <c r="W28" s="643"/>
      <c r="X28" s="643"/>
      <c r="Y28" s="644"/>
      <c r="Z28" s="675">
        <v>1.1000000000000001</v>
      </c>
      <c r="AA28" s="675"/>
      <c r="AB28" s="675"/>
      <c r="AC28" s="675"/>
      <c r="AD28" s="676" t="s">
        <v>132</v>
      </c>
      <c r="AE28" s="676"/>
      <c r="AF28" s="676"/>
      <c r="AG28" s="676"/>
      <c r="AH28" s="676"/>
      <c r="AI28" s="676"/>
      <c r="AJ28" s="676"/>
      <c r="AK28" s="676"/>
      <c r="AL28" s="645" t="s">
        <v>132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462236</v>
      </c>
      <c r="CS28" s="643"/>
      <c r="CT28" s="643"/>
      <c r="CU28" s="643"/>
      <c r="CV28" s="643"/>
      <c r="CW28" s="643"/>
      <c r="CX28" s="643"/>
      <c r="CY28" s="644"/>
      <c r="CZ28" s="645">
        <v>9.6</v>
      </c>
      <c r="DA28" s="663"/>
      <c r="DB28" s="663"/>
      <c r="DC28" s="664"/>
      <c r="DD28" s="648">
        <v>445547</v>
      </c>
      <c r="DE28" s="643"/>
      <c r="DF28" s="643"/>
      <c r="DG28" s="643"/>
      <c r="DH28" s="643"/>
      <c r="DI28" s="643"/>
      <c r="DJ28" s="643"/>
      <c r="DK28" s="644"/>
      <c r="DL28" s="648">
        <v>445547</v>
      </c>
      <c r="DM28" s="643"/>
      <c r="DN28" s="643"/>
      <c r="DO28" s="643"/>
      <c r="DP28" s="643"/>
      <c r="DQ28" s="643"/>
      <c r="DR28" s="643"/>
      <c r="DS28" s="643"/>
      <c r="DT28" s="643"/>
      <c r="DU28" s="643"/>
      <c r="DV28" s="644"/>
      <c r="DW28" s="645">
        <v>15.4</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75147</v>
      </c>
      <c r="S29" s="643"/>
      <c r="T29" s="643"/>
      <c r="U29" s="643"/>
      <c r="V29" s="643"/>
      <c r="W29" s="643"/>
      <c r="X29" s="643"/>
      <c r="Y29" s="644"/>
      <c r="Z29" s="675">
        <v>1.5</v>
      </c>
      <c r="AA29" s="675"/>
      <c r="AB29" s="675"/>
      <c r="AC29" s="675"/>
      <c r="AD29" s="676">
        <v>19927</v>
      </c>
      <c r="AE29" s="676"/>
      <c r="AF29" s="676"/>
      <c r="AG29" s="676"/>
      <c r="AH29" s="676"/>
      <c r="AI29" s="676"/>
      <c r="AJ29" s="676"/>
      <c r="AK29" s="676"/>
      <c r="AL29" s="645">
        <v>0.7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461879</v>
      </c>
      <c r="CS29" s="661"/>
      <c r="CT29" s="661"/>
      <c r="CU29" s="661"/>
      <c r="CV29" s="661"/>
      <c r="CW29" s="661"/>
      <c r="CX29" s="661"/>
      <c r="CY29" s="662"/>
      <c r="CZ29" s="645">
        <v>9.6</v>
      </c>
      <c r="DA29" s="663"/>
      <c r="DB29" s="663"/>
      <c r="DC29" s="664"/>
      <c r="DD29" s="648">
        <v>445190</v>
      </c>
      <c r="DE29" s="661"/>
      <c r="DF29" s="661"/>
      <c r="DG29" s="661"/>
      <c r="DH29" s="661"/>
      <c r="DI29" s="661"/>
      <c r="DJ29" s="661"/>
      <c r="DK29" s="662"/>
      <c r="DL29" s="648">
        <v>445190</v>
      </c>
      <c r="DM29" s="661"/>
      <c r="DN29" s="661"/>
      <c r="DO29" s="661"/>
      <c r="DP29" s="661"/>
      <c r="DQ29" s="661"/>
      <c r="DR29" s="661"/>
      <c r="DS29" s="661"/>
      <c r="DT29" s="661"/>
      <c r="DU29" s="661"/>
      <c r="DV29" s="662"/>
      <c r="DW29" s="645">
        <v>15.4</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10802</v>
      </c>
      <c r="S30" s="643"/>
      <c r="T30" s="643"/>
      <c r="U30" s="643"/>
      <c r="V30" s="643"/>
      <c r="W30" s="643"/>
      <c r="X30" s="643"/>
      <c r="Y30" s="644"/>
      <c r="Z30" s="675">
        <v>0.2</v>
      </c>
      <c r="AA30" s="675"/>
      <c r="AB30" s="675"/>
      <c r="AC30" s="675"/>
      <c r="AD30" s="676" t="s">
        <v>132</v>
      </c>
      <c r="AE30" s="676"/>
      <c r="AF30" s="676"/>
      <c r="AG30" s="676"/>
      <c r="AH30" s="676"/>
      <c r="AI30" s="676"/>
      <c r="AJ30" s="676"/>
      <c r="AK30" s="676"/>
      <c r="AL30" s="645" t="s">
        <v>132</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450280</v>
      </c>
      <c r="CS30" s="643"/>
      <c r="CT30" s="643"/>
      <c r="CU30" s="643"/>
      <c r="CV30" s="643"/>
      <c r="CW30" s="643"/>
      <c r="CX30" s="643"/>
      <c r="CY30" s="644"/>
      <c r="CZ30" s="645">
        <v>9.3000000000000007</v>
      </c>
      <c r="DA30" s="663"/>
      <c r="DB30" s="663"/>
      <c r="DC30" s="664"/>
      <c r="DD30" s="648">
        <v>433591</v>
      </c>
      <c r="DE30" s="643"/>
      <c r="DF30" s="643"/>
      <c r="DG30" s="643"/>
      <c r="DH30" s="643"/>
      <c r="DI30" s="643"/>
      <c r="DJ30" s="643"/>
      <c r="DK30" s="644"/>
      <c r="DL30" s="648">
        <v>433591</v>
      </c>
      <c r="DM30" s="643"/>
      <c r="DN30" s="643"/>
      <c r="DO30" s="643"/>
      <c r="DP30" s="643"/>
      <c r="DQ30" s="643"/>
      <c r="DR30" s="643"/>
      <c r="DS30" s="643"/>
      <c r="DT30" s="643"/>
      <c r="DU30" s="643"/>
      <c r="DV30" s="644"/>
      <c r="DW30" s="645">
        <v>15</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625098</v>
      </c>
      <c r="S31" s="643"/>
      <c r="T31" s="643"/>
      <c r="U31" s="643"/>
      <c r="V31" s="643"/>
      <c r="W31" s="643"/>
      <c r="X31" s="643"/>
      <c r="Y31" s="644"/>
      <c r="Z31" s="675">
        <v>12.4</v>
      </c>
      <c r="AA31" s="675"/>
      <c r="AB31" s="675"/>
      <c r="AC31" s="675"/>
      <c r="AD31" s="676" t="s">
        <v>132</v>
      </c>
      <c r="AE31" s="676"/>
      <c r="AF31" s="676"/>
      <c r="AG31" s="676"/>
      <c r="AH31" s="676"/>
      <c r="AI31" s="676"/>
      <c r="AJ31" s="676"/>
      <c r="AK31" s="676"/>
      <c r="AL31" s="645" t="s">
        <v>132</v>
      </c>
      <c r="AM31" s="646"/>
      <c r="AN31" s="646"/>
      <c r="AO31" s="677"/>
      <c r="AP31" s="719" t="s">
        <v>311</v>
      </c>
      <c r="AQ31" s="720"/>
      <c r="AR31" s="720"/>
      <c r="AS31" s="720"/>
      <c r="AT31" s="725" t="s">
        <v>312</v>
      </c>
      <c r="AU31" s="231"/>
      <c r="AV31" s="231"/>
      <c r="AW31" s="231"/>
      <c r="AX31" s="712" t="s">
        <v>188</v>
      </c>
      <c r="AY31" s="713"/>
      <c r="AZ31" s="713"/>
      <c r="BA31" s="713"/>
      <c r="BB31" s="713"/>
      <c r="BC31" s="713"/>
      <c r="BD31" s="713"/>
      <c r="BE31" s="713"/>
      <c r="BF31" s="714"/>
      <c r="BG31" s="715">
        <v>99.5</v>
      </c>
      <c r="BH31" s="716"/>
      <c r="BI31" s="716"/>
      <c r="BJ31" s="716"/>
      <c r="BK31" s="716"/>
      <c r="BL31" s="716"/>
      <c r="BM31" s="717">
        <v>98.3</v>
      </c>
      <c r="BN31" s="716"/>
      <c r="BO31" s="716"/>
      <c r="BP31" s="716"/>
      <c r="BQ31" s="718"/>
      <c r="BR31" s="715">
        <v>99.6</v>
      </c>
      <c r="BS31" s="716"/>
      <c r="BT31" s="716"/>
      <c r="BU31" s="716"/>
      <c r="BV31" s="716"/>
      <c r="BW31" s="716"/>
      <c r="BX31" s="717">
        <v>98.3</v>
      </c>
      <c r="BY31" s="716"/>
      <c r="BZ31" s="716"/>
      <c r="CA31" s="716"/>
      <c r="CB31" s="718"/>
      <c r="CD31" s="733"/>
      <c r="CE31" s="734"/>
      <c r="CF31" s="689" t="s">
        <v>313</v>
      </c>
      <c r="CG31" s="686"/>
      <c r="CH31" s="686"/>
      <c r="CI31" s="686"/>
      <c r="CJ31" s="686"/>
      <c r="CK31" s="686"/>
      <c r="CL31" s="686"/>
      <c r="CM31" s="686"/>
      <c r="CN31" s="686"/>
      <c r="CO31" s="686"/>
      <c r="CP31" s="686"/>
      <c r="CQ31" s="687"/>
      <c r="CR31" s="642">
        <v>11599</v>
      </c>
      <c r="CS31" s="661"/>
      <c r="CT31" s="661"/>
      <c r="CU31" s="661"/>
      <c r="CV31" s="661"/>
      <c r="CW31" s="661"/>
      <c r="CX31" s="661"/>
      <c r="CY31" s="662"/>
      <c r="CZ31" s="645">
        <v>0.2</v>
      </c>
      <c r="DA31" s="663"/>
      <c r="DB31" s="663"/>
      <c r="DC31" s="664"/>
      <c r="DD31" s="648">
        <v>11599</v>
      </c>
      <c r="DE31" s="661"/>
      <c r="DF31" s="661"/>
      <c r="DG31" s="661"/>
      <c r="DH31" s="661"/>
      <c r="DI31" s="661"/>
      <c r="DJ31" s="661"/>
      <c r="DK31" s="662"/>
      <c r="DL31" s="648">
        <v>11599</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09" t="s">
        <v>314</v>
      </c>
      <c r="C32" s="710"/>
      <c r="D32" s="710"/>
      <c r="E32" s="710"/>
      <c r="F32" s="710"/>
      <c r="G32" s="710"/>
      <c r="H32" s="710"/>
      <c r="I32" s="710"/>
      <c r="J32" s="710"/>
      <c r="K32" s="710"/>
      <c r="L32" s="710"/>
      <c r="M32" s="710"/>
      <c r="N32" s="710"/>
      <c r="O32" s="710"/>
      <c r="P32" s="710"/>
      <c r="Q32" s="711"/>
      <c r="R32" s="642" t="s">
        <v>132</v>
      </c>
      <c r="S32" s="643"/>
      <c r="T32" s="643"/>
      <c r="U32" s="643"/>
      <c r="V32" s="643"/>
      <c r="W32" s="643"/>
      <c r="X32" s="643"/>
      <c r="Y32" s="644"/>
      <c r="Z32" s="675" t="s">
        <v>244</v>
      </c>
      <c r="AA32" s="675"/>
      <c r="AB32" s="675"/>
      <c r="AC32" s="675"/>
      <c r="AD32" s="676" t="s">
        <v>233</v>
      </c>
      <c r="AE32" s="676"/>
      <c r="AF32" s="676"/>
      <c r="AG32" s="676"/>
      <c r="AH32" s="676"/>
      <c r="AI32" s="676"/>
      <c r="AJ32" s="676"/>
      <c r="AK32" s="676"/>
      <c r="AL32" s="645" t="s">
        <v>132</v>
      </c>
      <c r="AM32" s="646"/>
      <c r="AN32" s="646"/>
      <c r="AO32" s="677"/>
      <c r="AP32" s="721"/>
      <c r="AQ32" s="722"/>
      <c r="AR32" s="722"/>
      <c r="AS32" s="722"/>
      <c r="AT32" s="726"/>
      <c r="AU32" s="230" t="s">
        <v>315</v>
      </c>
      <c r="AV32" s="230"/>
      <c r="AW32" s="230"/>
      <c r="AX32" s="639" t="s">
        <v>316</v>
      </c>
      <c r="AY32" s="640"/>
      <c r="AZ32" s="640"/>
      <c r="BA32" s="640"/>
      <c r="BB32" s="640"/>
      <c r="BC32" s="640"/>
      <c r="BD32" s="640"/>
      <c r="BE32" s="640"/>
      <c r="BF32" s="641"/>
      <c r="BG32" s="707">
        <v>99.6</v>
      </c>
      <c r="BH32" s="661"/>
      <c r="BI32" s="661"/>
      <c r="BJ32" s="661"/>
      <c r="BK32" s="661"/>
      <c r="BL32" s="661"/>
      <c r="BM32" s="646">
        <v>98.6</v>
      </c>
      <c r="BN32" s="708"/>
      <c r="BO32" s="708"/>
      <c r="BP32" s="708"/>
      <c r="BQ32" s="685"/>
      <c r="BR32" s="707">
        <v>99.5</v>
      </c>
      <c r="BS32" s="661"/>
      <c r="BT32" s="661"/>
      <c r="BU32" s="661"/>
      <c r="BV32" s="661"/>
      <c r="BW32" s="661"/>
      <c r="BX32" s="646">
        <v>98.3</v>
      </c>
      <c r="BY32" s="708"/>
      <c r="BZ32" s="708"/>
      <c r="CA32" s="708"/>
      <c r="CB32" s="685"/>
      <c r="CD32" s="735"/>
      <c r="CE32" s="736"/>
      <c r="CF32" s="689" t="s">
        <v>317</v>
      </c>
      <c r="CG32" s="686"/>
      <c r="CH32" s="686"/>
      <c r="CI32" s="686"/>
      <c r="CJ32" s="686"/>
      <c r="CK32" s="686"/>
      <c r="CL32" s="686"/>
      <c r="CM32" s="686"/>
      <c r="CN32" s="686"/>
      <c r="CO32" s="686"/>
      <c r="CP32" s="686"/>
      <c r="CQ32" s="687"/>
      <c r="CR32" s="642">
        <v>357</v>
      </c>
      <c r="CS32" s="643"/>
      <c r="CT32" s="643"/>
      <c r="CU32" s="643"/>
      <c r="CV32" s="643"/>
      <c r="CW32" s="643"/>
      <c r="CX32" s="643"/>
      <c r="CY32" s="644"/>
      <c r="CZ32" s="645">
        <v>0</v>
      </c>
      <c r="DA32" s="663"/>
      <c r="DB32" s="663"/>
      <c r="DC32" s="664"/>
      <c r="DD32" s="648">
        <v>357</v>
      </c>
      <c r="DE32" s="643"/>
      <c r="DF32" s="643"/>
      <c r="DG32" s="643"/>
      <c r="DH32" s="643"/>
      <c r="DI32" s="643"/>
      <c r="DJ32" s="643"/>
      <c r="DK32" s="644"/>
      <c r="DL32" s="648">
        <v>357</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439118</v>
      </c>
      <c r="S33" s="643"/>
      <c r="T33" s="643"/>
      <c r="U33" s="643"/>
      <c r="V33" s="643"/>
      <c r="W33" s="643"/>
      <c r="X33" s="643"/>
      <c r="Y33" s="644"/>
      <c r="Z33" s="675">
        <v>8.6999999999999993</v>
      </c>
      <c r="AA33" s="675"/>
      <c r="AB33" s="675"/>
      <c r="AC33" s="675"/>
      <c r="AD33" s="676" t="s">
        <v>244</v>
      </c>
      <c r="AE33" s="676"/>
      <c r="AF33" s="676"/>
      <c r="AG33" s="676"/>
      <c r="AH33" s="676"/>
      <c r="AI33" s="676"/>
      <c r="AJ33" s="676"/>
      <c r="AK33" s="676"/>
      <c r="AL33" s="645" t="s">
        <v>132</v>
      </c>
      <c r="AM33" s="646"/>
      <c r="AN33" s="646"/>
      <c r="AO33" s="677"/>
      <c r="AP33" s="723"/>
      <c r="AQ33" s="724"/>
      <c r="AR33" s="724"/>
      <c r="AS33" s="724"/>
      <c r="AT33" s="727"/>
      <c r="AU33" s="232"/>
      <c r="AV33" s="232"/>
      <c r="AW33" s="232"/>
      <c r="AX33" s="623" t="s">
        <v>319</v>
      </c>
      <c r="AY33" s="624"/>
      <c r="AZ33" s="624"/>
      <c r="BA33" s="624"/>
      <c r="BB33" s="624"/>
      <c r="BC33" s="624"/>
      <c r="BD33" s="624"/>
      <c r="BE33" s="624"/>
      <c r="BF33" s="625"/>
      <c r="BG33" s="706">
        <v>99.2</v>
      </c>
      <c r="BH33" s="627"/>
      <c r="BI33" s="627"/>
      <c r="BJ33" s="627"/>
      <c r="BK33" s="627"/>
      <c r="BL33" s="627"/>
      <c r="BM33" s="669">
        <v>97.3</v>
      </c>
      <c r="BN33" s="627"/>
      <c r="BO33" s="627"/>
      <c r="BP33" s="627"/>
      <c r="BQ33" s="671"/>
      <c r="BR33" s="706">
        <v>99.6</v>
      </c>
      <c r="BS33" s="627"/>
      <c r="BT33" s="627"/>
      <c r="BU33" s="627"/>
      <c r="BV33" s="627"/>
      <c r="BW33" s="627"/>
      <c r="BX33" s="669">
        <v>97.9</v>
      </c>
      <c r="BY33" s="627"/>
      <c r="BZ33" s="627"/>
      <c r="CA33" s="627"/>
      <c r="CB33" s="671"/>
      <c r="CD33" s="689" t="s">
        <v>320</v>
      </c>
      <c r="CE33" s="686"/>
      <c r="CF33" s="686"/>
      <c r="CG33" s="686"/>
      <c r="CH33" s="686"/>
      <c r="CI33" s="686"/>
      <c r="CJ33" s="686"/>
      <c r="CK33" s="686"/>
      <c r="CL33" s="686"/>
      <c r="CM33" s="686"/>
      <c r="CN33" s="686"/>
      <c r="CO33" s="686"/>
      <c r="CP33" s="686"/>
      <c r="CQ33" s="687"/>
      <c r="CR33" s="642">
        <v>2311084</v>
      </c>
      <c r="CS33" s="661"/>
      <c r="CT33" s="661"/>
      <c r="CU33" s="661"/>
      <c r="CV33" s="661"/>
      <c r="CW33" s="661"/>
      <c r="CX33" s="661"/>
      <c r="CY33" s="662"/>
      <c r="CZ33" s="645">
        <v>47.9</v>
      </c>
      <c r="DA33" s="663"/>
      <c r="DB33" s="663"/>
      <c r="DC33" s="664"/>
      <c r="DD33" s="648">
        <v>1606215</v>
      </c>
      <c r="DE33" s="661"/>
      <c r="DF33" s="661"/>
      <c r="DG33" s="661"/>
      <c r="DH33" s="661"/>
      <c r="DI33" s="661"/>
      <c r="DJ33" s="661"/>
      <c r="DK33" s="662"/>
      <c r="DL33" s="648">
        <v>1019799</v>
      </c>
      <c r="DM33" s="661"/>
      <c r="DN33" s="661"/>
      <c r="DO33" s="661"/>
      <c r="DP33" s="661"/>
      <c r="DQ33" s="661"/>
      <c r="DR33" s="661"/>
      <c r="DS33" s="661"/>
      <c r="DT33" s="661"/>
      <c r="DU33" s="661"/>
      <c r="DV33" s="662"/>
      <c r="DW33" s="645">
        <v>35.200000000000003</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57635</v>
      </c>
      <c r="S34" s="643"/>
      <c r="T34" s="643"/>
      <c r="U34" s="643"/>
      <c r="V34" s="643"/>
      <c r="W34" s="643"/>
      <c r="X34" s="643"/>
      <c r="Y34" s="644"/>
      <c r="Z34" s="675">
        <v>1.1000000000000001</v>
      </c>
      <c r="AA34" s="675"/>
      <c r="AB34" s="675"/>
      <c r="AC34" s="675"/>
      <c r="AD34" s="676">
        <v>24390</v>
      </c>
      <c r="AE34" s="676"/>
      <c r="AF34" s="676"/>
      <c r="AG34" s="676"/>
      <c r="AH34" s="676"/>
      <c r="AI34" s="676"/>
      <c r="AJ34" s="676"/>
      <c r="AK34" s="676"/>
      <c r="AL34" s="645">
        <v>0.9</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699374</v>
      </c>
      <c r="CS34" s="643"/>
      <c r="CT34" s="643"/>
      <c r="CU34" s="643"/>
      <c r="CV34" s="643"/>
      <c r="CW34" s="643"/>
      <c r="CX34" s="643"/>
      <c r="CY34" s="644"/>
      <c r="CZ34" s="645">
        <v>14.5</v>
      </c>
      <c r="DA34" s="663"/>
      <c r="DB34" s="663"/>
      <c r="DC34" s="664"/>
      <c r="DD34" s="648">
        <v>571207</v>
      </c>
      <c r="DE34" s="643"/>
      <c r="DF34" s="643"/>
      <c r="DG34" s="643"/>
      <c r="DH34" s="643"/>
      <c r="DI34" s="643"/>
      <c r="DJ34" s="643"/>
      <c r="DK34" s="644"/>
      <c r="DL34" s="648">
        <v>381962</v>
      </c>
      <c r="DM34" s="643"/>
      <c r="DN34" s="643"/>
      <c r="DO34" s="643"/>
      <c r="DP34" s="643"/>
      <c r="DQ34" s="643"/>
      <c r="DR34" s="643"/>
      <c r="DS34" s="643"/>
      <c r="DT34" s="643"/>
      <c r="DU34" s="643"/>
      <c r="DV34" s="644"/>
      <c r="DW34" s="645">
        <v>13.2</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30556</v>
      </c>
      <c r="S35" s="643"/>
      <c r="T35" s="643"/>
      <c r="U35" s="643"/>
      <c r="V35" s="643"/>
      <c r="W35" s="643"/>
      <c r="X35" s="643"/>
      <c r="Y35" s="644"/>
      <c r="Z35" s="675">
        <v>0.6</v>
      </c>
      <c r="AA35" s="675"/>
      <c r="AB35" s="675"/>
      <c r="AC35" s="675"/>
      <c r="AD35" s="676" t="s">
        <v>233</v>
      </c>
      <c r="AE35" s="676"/>
      <c r="AF35" s="676"/>
      <c r="AG35" s="676"/>
      <c r="AH35" s="676"/>
      <c r="AI35" s="676"/>
      <c r="AJ35" s="676"/>
      <c r="AK35" s="676"/>
      <c r="AL35" s="645" t="s">
        <v>244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112940</v>
      </c>
      <c r="CS35" s="661"/>
      <c r="CT35" s="661"/>
      <c r="CU35" s="661"/>
      <c r="CV35" s="661"/>
      <c r="CW35" s="661"/>
      <c r="CX35" s="661"/>
      <c r="CY35" s="662"/>
      <c r="CZ35" s="645">
        <v>2.2999999999999998</v>
      </c>
      <c r="DA35" s="663"/>
      <c r="DB35" s="663"/>
      <c r="DC35" s="664"/>
      <c r="DD35" s="648">
        <v>107837</v>
      </c>
      <c r="DE35" s="661"/>
      <c r="DF35" s="661"/>
      <c r="DG35" s="661"/>
      <c r="DH35" s="661"/>
      <c r="DI35" s="661"/>
      <c r="DJ35" s="661"/>
      <c r="DK35" s="662"/>
      <c r="DL35" s="648">
        <v>60983</v>
      </c>
      <c r="DM35" s="661"/>
      <c r="DN35" s="661"/>
      <c r="DO35" s="661"/>
      <c r="DP35" s="661"/>
      <c r="DQ35" s="661"/>
      <c r="DR35" s="661"/>
      <c r="DS35" s="661"/>
      <c r="DT35" s="661"/>
      <c r="DU35" s="661"/>
      <c r="DV35" s="662"/>
      <c r="DW35" s="645">
        <v>2.1</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270900</v>
      </c>
      <c r="S36" s="643"/>
      <c r="T36" s="643"/>
      <c r="U36" s="643"/>
      <c r="V36" s="643"/>
      <c r="W36" s="643"/>
      <c r="X36" s="643"/>
      <c r="Y36" s="644"/>
      <c r="Z36" s="675">
        <v>5.4</v>
      </c>
      <c r="AA36" s="675"/>
      <c r="AB36" s="675"/>
      <c r="AC36" s="675"/>
      <c r="AD36" s="676" t="s">
        <v>132</v>
      </c>
      <c r="AE36" s="676"/>
      <c r="AF36" s="676"/>
      <c r="AG36" s="676"/>
      <c r="AH36" s="676"/>
      <c r="AI36" s="676"/>
      <c r="AJ36" s="676"/>
      <c r="AK36" s="676"/>
      <c r="AL36" s="645" t="s">
        <v>132</v>
      </c>
      <c r="AM36" s="646"/>
      <c r="AN36" s="646"/>
      <c r="AO36" s="677"/>
      <c r="AP36" s="235"/>
      <c r="AQ36" s="694" t="s">
        <v>328</v>
      </c>
      <c r="AR36" s="695"/>
      <c r="AS36" s="695"/>
      <c r="AT36" s="695"/>
      <c r="AU36" s="695"/>
      <c r="AV36" s="695"/>
      <c r="AW36" s="695"/>
      <c r="AX36" s="695"/>
      <c r="AY36" s="696"/>
      <c r="AZ36" s="697">
        <v>474707</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1396</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884832</v>
      </c>
      <c r="CS36" s="643"/>
      <c r="CT36" s="643"/>
      <c r="CU36" s="643"/>
      <c r="CV36" s="643"/>
      <c r="CW36" s="643"/>
      <c r="CX36" s="643"/>
      <c r="CY36" s="644"/>
      <c r="CZ36" s="645">
        <v>18.3</v>
      </c>
      <c r="DA36" s="663"/>
      <c r="DB36" s="663"/>
      <c r="DC36" s="664"/>
      <c r="DD36" s="648">
        <v>447064</v>
      </c>
      <c r="DE36" s="643"/>
      <c r="DF36" s="643"/>
      <c r="DG36" s="643"/>
      <c r="DH36" s="643"/>
      <c r="DI36" s="643"/>
      <c r="DJ36" s="643"/>
      <c r="DK36" s="644"/>
      <c r="DL36" s="648">
        <v>354124</v>
      </c>
      <c r="DM36" s="643"/>
      <c r="DN36" s="643"/>
      <c r="DO36" s="643"/>
      <c r="DP36" s="643"/>
      <c r="DQ36" s="643"/>
      <c r="DR36" s="643"/>
      <c r="DS36" s="643"/>
      <c r="DT36" s="643"/>
      <c r="DU36" s="643"/>
      <c r="DV36" s="644"/>
      <c r="DW36" s="645">
        <v>12.2</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37308</v>
      </c>
      <c r="S37" s="643"/>
      <c r="T37" s="643"/>
      <c r="U37" s="643"/>
      <c r="V37" s="643"/>
      <c r="W37" s="643"/>
      <c r="X37" s="643"/>
      <c r="Y37" s="644"/>
      <c r="Z37" s="675">
        <v>0.7</v>
      </c>
      <c r="AA37" s="675"/>
      <c r="AB37" s="675"/>
      <c r="AC37" s="675"/>
      <c r="AD37" s="676" t="s">
        <v>132</v>
      </c>
      <c r="AE37" s="676"/>
      <c r="AF37" s="676"/>
      <c r="AG37" s="676"/>
      <c r="AH37" s="676"/>
      <c r="AI37" s="676"/>
      <c r="AJ37" s="676"/>
      <c r="AK37" s="676"/>
      <c r="AL37" s="645" t="s">
        <v>233</v>
      </c>
      <c r="AM37" s="646"/>
      <c r="AN37" s="646"/>
      <c r="AO37" s="677"/>
      <c r="AQ37" s="682" t="s">
        <v>332</v>
      </c>
      <c r="AR37" s="683"/>
      <c r="AS37" s="683"/>
      <c r="AT37" s="683"/>
      <c r="AU37" s="683"/>
      <c r="AV37" s="683"/>
      <c r="AW37" s="683"/>
      <c r="AX37" s="683"/>
      <c r="AY37" s="684"/>
      <c r="AZ37" s="642">
        <v>136735</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-1270</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187780</v>
      </c>
      <c r="CS37" s="661"/>
      <c r="CT37" s="661"/>
      <c r="CU37" s="661"/>
      <c r="CV37" s="661"/>
      <c r="CW37" s="661"/>
      <c r="CX37" s="661"/>
      <c r="CY37" s="662"/>
      <c r="CZ37" s="645">
        <v>3.9</v>
      </c>
      <c r="DA37" s="663"/>
      <c r="DB37" s="663"/>
      <c r="DC37" s="664"/>
      <c r="DD37" s="648">
        <v>187780</v>
      </c>
      <c r="DE37" s="661"/>
      <c r="DF37" s="661"/>
      <c r="DG37" s="661"/>
      <c r="DH37" s="661"/>
      <c r="DI37" s="661"/>
      <c r="DJ37" s="661"/>
      <c r="DK37" s="662"/>
      <c r="DL37" s="648">
        <v>187780</v>
      </c>
      <c r="DM37" s="661"/>
      <c r="DN37" s="661"/>
      <c r="DO37" s="661"/>
      <c r="DP37" s="661"/>
      <c r="DQ37" s="661"/>
      <c r="DR37" s="661"/>
      <c r="DS37" s="661"/>
      <c r="DT37" s="661"/>
      <c r="DU37" s="661"/>
      <c r="DV37" s="662"/>
      <c r="DW37" s="645">
        <v>6.5</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136830</v>
      </c>
      <c r="S38" s="643"/>
      <c r="T38" s="643"/>
      <c r="U38" s="643"/>
      <c r="V38" s="643"/>
      <c r="W38" s="643"/>
      <c r="X38" s="643"/>
      <c r="Y38" s="644"/>
      <c r="Z38" s="675">
        <v>2.7</v>
      </c>
      <c r="AA38" s="675"/>
      <c r="AB38" s="675"/>
      <c r="AC38" s="675"/>
      <c r="AD38" s="676" t="s">
        <v>233</v>
      </c>
      <c r="AE38" s="676"/>
      <c r="AF38" s="676"/>
      <c r="AG38" s="676"/>
      <c r="AH38" s="676"/>
      <c r="AI38" s="676"/>
      <c r="AJ38" s="676"/>
      <c r="AK38" s="676"/>
      <c r="AL38" s="645" t="s">
        <v>233</v>
      </c>
      <c r="AM38" s="646"/>
      <c r="AN38" s="646"/>
      <c r="AO38" s="677"/>
      <c r="AQ38" s="682" t="s">
        <v>336</v>
      </c>
      <c r="AR38" s="683"/>
      <c r="AS38" s="683"/>
      <c r="AT38" s="683"/>
      <c r="AU38" s="683"/>
      <c r="AV38" s="683"/>
      <c r="AW38" s="683"/>
      <c r="AX38" s="683"/>
      <c r="AY38" s="684"/>
      <c r="AZ38" s="642">
        <v>106590</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460</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474707</v>
      </c>
      <c r="CS38" s="643"/>
      <c r="CT38" s="643"/>
      <c r="CU38" s="643"/>
      <c r="CV38" s="643"/>
      <c r="CW38" s="643"/>
      <c r="CX38" s="643"/>
      <c r="CY38" s="644"/>
      <c r="CZ38" s="645">
        <v>9.8000000000000007</v>
      </c>
      <c r="DA38" s="663"/>
      <c r="DB38" s="663"/>
      <c r="DC38" s="664"/>
      <c r="DD38" s="648">
        <v>439406</v>
      </c>
      <c r="DE38" s="643"/>
      <c r="DF38" s="643"/>
      <c r="DG38" s="643"/>
      <c r="DH38" s="643"/>
      <c r="DI38" s="643"/>
      <c r="DJ38" s="643"/>
      <c r="DK38" s="644"/>
      <c r="DL38" s="648">
        <v>222730</v>
      </c>
      <c r="DM38" s="643"/>
      <c r="DN38" s="643"/>
      <c r="DO38" s="643"/>
      <c r="DP38" s="643"/>
      <c r="DQ38" s="643"/>
      <c r="DR38" s="643"/>
      <c r="DS38" s="643"/>
      <c r="DT38" s="643"/>
      <c r="DU38" s="643"/>
      <c r="DV38" s="644"/>
      <c r="DW38" s="645">
        <v>7.7</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336757</v>
      </c>
      <c r="S39" s="643"/>
      <c r="T39" s="643"/>
      <c r="U39" s="643"/>
      <c r="V39" s="643"/>
      <c r="W39" s="643"/>
      <c r="X39" s="643"/>
      <c r="Y39" s="644"/>
      <c r="Z39" s="675">
        <v>6.7</v>
      </c>
      <c r="AA39" s="675"/>
      <c r="AB39" s="675"/>
      <c r="AC39" s="675"/>
      <c r="AD39" s="676" t="s">
        <v>132</v>
      </c>
      <c r="AE39" s="676"/>
      <c r="AF39" s="676"/>
      <c r="AG39" s="676"/>
      <c r="AH39" s="676"/>
      <c r="AI39" s="676"/>
      <c r="AJ39" s="676"/>
      <c r="AK39" s="676"/>
      <c r="AL39" s="645" t="s">
        <v>233</v>
      </c>
      <c r="AM39" s="646"/>
      <c r="AN39" s="646"/>
      <c r="AO39" s="677"/>
      <c r="AQ39" s="682" t="s">
        <v>340</v>
      </c>
      <c r="AR39" s="683"/>
      <c r="AS39" s="683"/>
      <c r="AT39" s="683"/>
      <c r="AU39" s="683"/>
      <c r="AV39" s="683"/>
      <c r="AW39" s="683"/>
      <c r="AX39" s="683"/>
      <c r="AY39" s="684"/>
      <c r="AZ39" s="642" t="s">
        <v>132</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900</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41045</v>
      </c>
      <c r="CS39" s="661"/>
      <c r="CT39" s="661"/>
      <c r="CU39" s="661"/>
      <c r="CV39" s="661"/>
      <c r="CW39" s="661"/>
      <c r="CX39" s="661"/>
      <c r="CY39" s="662"/>
      <c r="CZ39" s="645">
        <v>0.9</v>
      </c>
      <c r="DA39" s="663"/>
      <c r="DB39" s="663"/>
      <c r="DC39" s="664"/>
      <c r="DD39" s="648">
        <v>40701</v>
      </c>
      <c r="DE39" s="661"/>
      <c r="DF39" s="661"/>
      <c r="DG39" s="661"/>
      <c r="DH39" s="661"/>
      <c r="DI39" s="661"/>
      <c r="DJ39" s="661"/>
      <c r="DK39" s="662"/>
      <c r="DL39" s="648" t="s">
        <v>233</v>
      </c>
      <c r="DM39" s="661"/>
      <c r="DN39" s="661"/>
      <c r="DO39" s="661"/>
      <c r="DP39" s="661"/>
      <c r="DQ39" s="661"/>
      <c r="DR39" s="661"/>
      <c r="DS39" s="661"/>
      <c r="DT39" s="661"/>
      <c r="DU39" s="661"/>
      <c r="DV39" s="662"/>
      <c r="DW39" s="645" t="s">
        <v>233</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233</v>
      </c>
      <c r="S40" s="643"/>
      <c r="T40" s="643"/>
      <c r="U40" s="643"/>
      <c r="V40" s="643"/>
      <c r="W40" s="643"/>
      <c r="X40" s="643"/>
      <c r="Y40" s="644"/>
      <c r="Z40" s="675" t="s">
        <v>233</v>
      </c>
      <c r="AA40" s="675"/>
      <c r="AB40" s="675"/>
      <c r="AC40" s="675"/>
      <c r="AD40" s="676" t="s">
        <v>233</v>
      </c>
      <c r="AE40" s="676"/>
      <c r="AF40" s="676"/>
      <c r="AG40" s="676"/>
      <c r="AH40" s="676"/>
      <c r="AI40" s="676"/>
      <c r="AJ40" s="676"/>
      <c r="AK40" s="676"/>
      <c r="AL40" s="645" t="s">
        <v>233</v>
      </c>
      <c r="AM40" s="646"/>
      <c r="AN40" s="646"/>
      <c r="AO40" s="677"/>
      <c r="AQ40" s="682" t="s">
        <v>344</v>
      </c>
      <c r="AR40" s="683"/>
      <c r="AS40" s="683"/>
      <c r="AT40" s="683"/>
      <c r="AU40" s="683"/>
      <c r="AV40" s="683"/>
      <c r="AW40" s="683"/>
      <c r="AX40" s="683"/>
      <c r="AY40" s="684"/>
      <c r="AZ40" s="642" t="s">
        <v>233</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120</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98186</v>
      </c>
      <c r="CS40" s="643"/>
      <c r="CT40" s="643"/>
      <c r="CU40" s="643"/>
      <c r="CV40" s="643"/>
      <c r="CW40" s="643"/>
      <c r="CX40" s="643"/>
      <c r="CY40" s="644"/>
      <c r="CZ40" s="645">
        <v>2</v>
      </c>
      <c r="DA40" s="663"/>
      <c r="DB40" s="663"/>
      <c r="DC40" s="664"/>
      <c r="DD40" s="648" t="s">
        <v>132</v>
      </c>
      <c r="DE40" s="643"/>
      <c r="DF40" s="643"/>
      <c r="DG40" s="643"/>
      <c r="DH40" s="643"/>
      <c r="DI40" s="643"/>
      <c r="DJ40" s="643"/>
      <c r="DK40" s="644"/>
      <c r="DL40" s="648" t="s">
        <v>244</v>
      </c>
      <c r="DM40" s="643"/>
      <c r="DN40" s="643"/>
      <c r="DO40" s="643"/>
      <c r="DP40" s="643"/>
      <c r="DQ40" s="643"/>
      <c r="DR40" s="643"/>
      <c r="DS40" s="643"/>
      <c r="DT40" s="643"/>
      <c r="DU40" s="643"/>
      <c r="DV40" s="644"/>
      <c r="DW40" s="645" t="s">
        <v>132</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244</v>
      </c>
      <c r="S41" s="643"/>
      <c r="T41" s="643"/>
      <c r="U41" s="643"/>
      <c r="V41" s="643"/>
      <c r="W41" s="643"/>
      <c r="X41" s="643"/>
      <c r="Y41" s="644"/>
      <c r="Z41" s="675" t="s">
        <v>132</v>
      </c>
      <c r="AA41" s="675"/>
      <c r="AB41" s="675"/>
      <c r="AC41" s="675"/>
      <c r="AD41" s="676" t="s">
        <v>233</v>
      </c>
      <c r="AE41" s="676"/>
      <c r="AF41" s="676"/>
      <c r="AG41" s="676"/>
      <c r="AH41" s="676"/>
      <c r="AI41" s="676"/>
      <c r="AJ41" s="676"/>
      <c r="AK41" s="676"/>
      <c r="AL41" s="645" t="s">
        <v>233</v>
      </c>
      <c r="AM41" s="646"/>
      <c r="AN41" s="646"/>
      <c r="AO41" s="677"/>
      <c r="AQ41" s="682" t="s">
        <v>349</v>
      </c>
      <c r="AR41" s="683"/>
      <c r="AS41" s="683"/>
      <c r="AT41" s="683"/>
      <c r="AU41" s="683"/>
      <c r="AV41" s="683"/>
      <c r="AW41" s="683"/>
      <c r="AX41" s="683"/>
      <c r="AY41" s="684"/>
      <c r="AZ41" s="642">
        <v>46447</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1</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140</v>
      </c>
      <c r="CS41" s="661"/>
      <c r="CT41" s="661"/>
      <c r="CU41" s="661"/>
      <c r="CV41" s="661"/>
      <c r="CW41" s="661"/>
      <c r="CX41" s="661"/>
      <c r="CY41" s="662"/>
      <c r="CZ41" s="645" t="s">
        <v>233</v>
      </c>
      <c r="DA41" s="663"/>
      <c r="DB41" s="663"/>
      <c r="DC41" s="664"/>
      <c r="DD41" s="648" t="s">
        <v>140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71366</v>
      </c>
      <c r="S42" s="643"/>
      <c r="T42" s="643"/>
      <c r="U42" s="643"/>
      <c r="V42" s="643"/>
      <c r="W42" s="643"/>
      <c r="X42" s="643"/>
      <c r="Y42" s="644"/>
      <c r="Z42" s="675">
        <v>1.4</v>
      </c>
      <c r="AA42" s="675"/>
      <c r="AB42" s="675"/>
      <c r="AC42" s="675"/>
      <c r="AD42" s="676" t="s">
        <v>132</v>
      </c>
      <c r="AE42" s="676"/>
      <c r="AF42" s="676"/>
      <c r="AG42" s="676"/>
      <c r="AH42" s="676"/>
      <c r="AI42" s="676"/>
      <c r="AJ42" s="676"/>
      <c r="AK42" s="676"/>
      <c r="AL42" s="645" t="s">
        <v>132</v>
      </c>
      <c r="AM42" s="646"/>
      <c r="AN42" s="646"/>
      <c r="AO42" s="677"/>
      <c r="AQ42" s="678" t="s">
        <v>353</v>
      </c>
      <c r="AR42" s="679"/>
      <c r="AS42" s="679"/>
      <c r="AT42" s="679"/>
      <c r="AU42" s="679"/>
      <c r="AV42" s="679"/>
      <c r="AW42" s="679"/>
      <c r="AX42" s="679"/>
      <c r="AY42" s="680"/>
      <c r="AZ42" s="626">
        <v>184935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310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992045</v>
      </c>
      <c r="CS42" s="643"/>
      <c r="CT42" s="643"/>
      <c r="CU42" s="643"/>
      <c r="CV42" s="643"/>
      <c r="CW42" s="643"/>
      <c r="CX42" s="643"/>
      <c r="CY42" s="644"/>
      <c r="CZ42" s="645">
        <v>20.5</v>
      </c>
      <c r="DA42" s="646"/>
      <c r="DB42" s="646"/>
      <c r="DC42" s="647"/>
      <c r="DD42" s="648">
        <v>379744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5044389</v>
      </c>
      <c r="S43" s="665"/>
      <c r="T43" s="665"/>
      <c r="U43" s="665"/>
      <c r="V43" s="665"/>
      <c r="W43" s="665"/>
      <c r="X43" s="665"/>
      <c r="Y43" s="666"/>
      <c r="Z43" s="667">
        <v>100</v>
      </c>
      <c r="AA43" s="667"/>
      <c r="AB43" s="667"/>
      <c r="AC43" s="667"/>
      <c r="AD43" s="668">
        <v>2825498</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16997</v>
      </c>
      <c r="CS43" s="661"/>
      <c r="CT43" s="661"/>
      <c r="CU43" s="661"/>
      <c r="CV43" s="661"/>
      <c r="CW43" s="661"/>
      <c r="CX43" s="661"/>
      <c r="CY43" s="662"/>
      <c r="CZ43" s="645">
        <v>0.4</v>
      </c>
      <c r="DA43" s="663"/>
      <c r="DB43" s="663"/>
      <c r="DC43" s="664"/>
      <c r="DD43" s="648">
        <v>16997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992045</v>
      </c>
      <c r="CS44" s="643"/>
      <c r="CT44" s="643"/>
      <c r="CU44" s="643"/>
      <c r="CV44" s="643"/>
      <c r="CW44" s="643"/>
      <c r="CX44" s="643"/>
      <c r="CY44" s="644"/>
      <c r="CZ44" s="645">
        <v>20.5</v>
      </c>
      <c r="DA44" s="646"/>
      <c r="DB44" s="646"/>
      <c r="DC44" s="647"/>
      <c r="DD44" s="648">
        <v>379744</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552251</v>
      </c>
      <c r="CS45" s="661"/>
      <c r="CT45" s="661"/>
      <c r="CU45" s="661"/>
      <c r="CV45" s="661"/>
      <c r="CW45" s="661"/>
      <c r="CX45" s="661"/>
      <c r="CY45" s="662"/>
      <c r="CZ45" s="645">
        <v>11.4</v>
      </c>
      <c r="DA45" s="663"/>
      <c r="DB45" s="663"/>
      <c r="DC45" s="664"/>
      <c r="DD45" s="648">
        <v>71480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389004</v>
      </c>
      <c r="CS46" s="643"/>
      <c r="CT46" s="643"/>
      <c r="CU46" s="643"/>
      <c r="CV46" s="643"/>
      <c r="CW46" s="643"/>
      <c r="CX46" s="643"/>
      <c r="CY46" s="644"/>
      <c r="CZ46" s="645">
        <v>8.1</v>
      </c>
      <c r="DA46" s="646"/>
      <c r="DB46" s="646"/>
      <c r="DC46" s="647"/>
      <c r="DD46" s="648">
        <v>294736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132</v>
      </c>
      <c r="CS47" s="661"/>
      <c r="CT47" s="661"/>
      <c r="CU47" s="661"/>
      <c r="CV47" s="661"/>
      <c r="CW47" s="661"/>
      <c r="CX47" s="661"/>
      <c r="CY47" s="662"/>
      <c r="CZ47" s="645" t="s">
        <v>132</v>
      </c>
      <c r="DA47" s="663"/>
      <c r="DB47" s="663"/>
      <c r="DC47" s="664"/>
      <c r="DD47" s="648" t="s">
        <v>132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132</v>
      </c>
      <c r="CS48" s="643"/>
      <c r="CT48" s="643"/>
      <c r="CU48" s="643"/>
      <c r="CV48" s="643"/>
      <c r="CW48" s="643"/>
      <c r="CX48" s="643"/>
      <c r="CY48" s="644"/>
      <c r="CZ48" s="645" t="s">
        <v>233</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4828445</v>
      </c>
      <c r="CS49" s="627"/>
      <c r="CT49" s="627"/>
      <c r="CU49" s="627"/>
      <c r="CV49" s="627"/>
      <c r="CW49" s="627"/>
      <c r="CX49" s="627"/>
      <c r="CY49" s="628"/>
      <c r="CZ49" s="629">
        <v>100</v>
      </c>
      <c r="DA49" s="630"/>
      <c r="DB49" s="630"/>
      <c r="DC49" s="631"/>
      <c r="DD49" s="632">
        <v>3226008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GtTu555uySF2wq9j2g8ER/D+qVrDt28XGIWccjSk+mFqmLNCMkF14i9CvcXTts6a5j0rQ5oIG791QWz2bep6g==" saltValue="uG+TbL6Xve+1syyTYrn52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election activeCell="AF30" sqref="AF30:AJ3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c r="R7" s="1162"/>
      <c r="S7" s="1162"/>
      <c r="T7" s="1162"/>
      <c r="U7" s="1162"/>
      <c r="V7" s="1162"/>
      <c r="W7" s="1162"/>
      <c r="X7" s="1162"/>
      <c r="Y7" s="1162"/>
      <c r="Z7" s="1162"/>
      <c r="AA7" s="1162"/>
      <c r="AB7" s="1162"/>
      <c r="AC7" s="1162"/>
      <c r="AD7" s="1162"/>
      <c r="AE7" s="1163"/>
      <c r="AF7" s="1164">
        <v>169</v>
      </c>
      <c r="AG7" s="1165"/>
      <c r="AH7" s="1165"/>
      <c r="AI7" s="1165"/>
      <c r="AJ7" s="1166"/>
      <c r="AK7" s="1148"/>
      <c r="AL7" s="1149"/>
      <c r="AM7" s="1149"/>
      <c r="AN7" s="1149"/>
      <c r="AO7" s="1149"/>
      <c r="AP7" s="1149"/>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169</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132</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c r="R28" s="1111"/>
      <c r="S28" s="1111"/>
      <c r="T28" s="1111"/>
      <c r="U28" s="1111"/>
      <c r="V28" s="1111"/>
      <c r="W28" s="1111"/>
      <c r="X28" s="1111"/>
      <c r="Y28" s="1111"/>
      <c r="Z28" s="1111"/>
      <c r="AA28" s="1111"/>
      <c r="AB28" s="1111"/>
      <c r="AC28" s="1111"/>
      <c r="AD28" s="1111"/>
      <c r="AE28" s="1112"/>
      <c r="AF28" s="1113">
        <v>1</v>
      </c>
      <c r="AG28" s="1111"/>
      <c r="AH28" s="1111"/>
      <c r="AI28" s="1111"/>
      <c r="AJ28" s="1114"/>
      <c r="AK28" s="1115"/>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404</v>
      </c>
      <c r="C29" s="1089"/>
      <c r="D29" s="1089"/>
      <c r="E29" s="1089"/>
      <c r="F29" s="1089"/>
      <c r="G29" s="1089"/>
      <c r="H29" s="1089"/>
      <c r="I29" s="1089"/>
      <c r="J29" s="1089"/>
      <c r="K29" s="1089"/>
      <c r="L29" s="1089"/>
      <c r="M29" s="1089"/>
      <c r="N29" s="1089"/>
      <c r="O29" s="1089"/>
      <c r="P29" s="1090"/>
      <c r="Q29" s="1100"/>
      <c r="R29" s="1101"/>
      <c r="S29" s="1101"/>
      <c r="T29" s="1101"/>
      <c r="U29" s="1101"/>
      <c r="V29" s="1101"/>
      <c r="W29" s="1101"/>
      <c r="X29" s="1101"/>
      <c r="Y29" s="1101"/>
      <c r="Z29" s="1101"/>
      <c r="AA29" s="1101"/>
      <c r="AB29" s="1101"/>
      <c r="AC29" s="1101"/>
      <c r="AD29" s="1101"/>
      <c r="AE29" s="1102"/>
      <c r="AF29" s="1094">
        <v>6</v>
      </c>
      <c r="AG29" s="1095"/>
      <c r="AH29" s="1095"/>
      <c r="AI29" s="1095"/>
      <c r="AJ29" s="1096"/>
      <c r="AK29" s="1037"/>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405</v>
      </c>
      <c r="C30" s="1089"/>
      <c r="D30" s="1089"/>
      <c r="E30" s="1089"/>
      <c r="F30" s="1089"/>
      <c r="G30" s="1089"/>
      <c r="H30" s="1089"/>
      <c r="I30" s="1089"/>
      <c r="J30" s="1089"/>
      <c r="K30" s="1089"/>
      <c r="L30" s="1089"/>
      <c r="M30" s="1089"/>
      <c r="N30" s="1089"/>
      <c r="O30" s="1089"/>
      <c r="P30" s="1090"/>
      <c r="Q30" s="1100"/>
      <c r="R30" s="1101"/>
      <c r="S30" s="1101"/>
      <c r="T30" s="1101"/>
      <c r="U30" s="1101"/>
      <c r="V30" s="1101"/>
      <c r="W30" s="1101"/>
      <c r="X30" s="1101"/>
      <c r="Y30" s="1101"/>
      <c r="Z30" s="1101"/>
      <c r="AA30" s="1101"/>
      <c r="AB30" s="1101"/>
      <c r="AC30" s="1101"/>
      <c r="AD30" s="1101"/>
      <c r="AE30" s="1102"/>
      <c r="AF30" s="1094">
        <v>0</v>
      </c>
      <c r="AG30" s="1095"/>
      <c r="AH30" s="1095"/>
      <c r="AI30" s="1095"/>
      <c r="AJ30" s="1096"/>
      <c r="AK30" s="1037"/>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t="s">
        <v>407</v>
      </c>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v>0</v>
      </c>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410</v>
      </c>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v>0</v>
      </c>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t="s">
        <v>409</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7</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413</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c r="C68" s="1043"/>
      <c r="D68" s="1043"/>
      <c r="E68" s="1043"/>
      <c r="F68" s="1043"/>
      <c r="G68" s="1043"/>
      <c r="H68" s="1043"/>
      <c r="I68" s="1043"/>
      <c r="J68" s="1043"/>
      <c r="K68" s="1043"/>
      <c r="L68" s="1043"/>
      <c r="M68" s="1043"/>
      <c r="N68" s="1043"/>
      <c r="O68" s="1043"/>
      <c r="P68" s="1044"/>
      <c r="Q68" s="1045"/>
      <c r="R68" s="1039"/>
      <c r="S68" s="1039"/>
      <c r="T68" s="1039"/>
      <c r="U68" s="1039"/>
      <c r="V68" s="1039"/>
      <c r="W68" s="1039"/>
      <c r="X68" s="1039"/>
      <c r="Y68" s="1039"/>
      <c r="Z68" s="1039"/>
      <c r="AA68" s="1039"/>
      <c r="AB68" s="1039"/>
      <c r="AC68" s="1039"/>
      <c r="AD68" s="1039"/>
      <c r="AE68" s="1039"/>
      <c r="AF68" s="1039"/>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c r="C69" s="1032"/>
      <c r="D69" s="1032"/>
      <c r="E69" s="1032"/>
      <c r="F69" s="1032"/>
      <c r="G69" s="1032"/>
      <c r="H69" s="1032"/>
      <c r="I69" s="1032"/>
      <c r="J69" s="1032"/>
      <c r="K69" s="1032"/>
      <c r="L69" s="1032"/>
      <c r="M69" s="1032"/>
      <c r="N69" s="1032"/>
      <c r="O69" s="1032"/>
      <c r="P69" s="1033"/>
      <c r="Q69" s="1034"/>
      <c r="R69" s="1028"/>
      <c r="S69" s="1028"/>
      <c r="T69" s="1028"/>
      <c r="U69" s="1028"/>
      <c r="V69" s="1028"/>
      <c r="W69" s="1028"/>
      <c r="X69" s="1028"/>
      <c r="Y69" s="1028"/>
      <c r="Z69" s="1028"/>
      <c r="AA69" s="1028"/>
      <c r="AB69" s="1028"/>
      <c r="AC69" s="1028"/>
      <c r="AD69" s="1028"/>
      <c r="AE69" s="1028"/>
      <c r="AF69" s="1028"/>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307</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307</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307</v>
      </c>
      <c r="DR109" s="951"/>
      <c r="DS109" s="951"/>
      <c r="DT109" s="951"/>
      <c r="DU109" s="952"/>
      <c r="DV109" s="953" t="s">
        <v>434</v>
      </c>
      <c r="DW109" s="951"/>
      <c r="DX109" s="951"/>
      <c r="DY109" s="951"/>
      <c r="DZ109" s="982"/>
    </row>
    <row r="110" spans="1:131" s="248" customFormat="1" ht="26.25" customHeight="1" x14ac:dyDescent="0.15">
      <c r="A110" s="855" t="s">
        <v>436</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513522</v>
      </c>
      <c r="AB110" s="944"/>
      <c r="AC110" s="944"/>
      <c r="AD110" s="944"/>
      <c r="AE110" s="945"/>
      <c r="AF110" s="946">
        <v>522079</v>
      </c>
      <c r="AG110" s="944"/>
      <c r="AH110" s="944"/>
      <c r="AI110" s="944"/>
      <c r="AJ110" s="945"/>
      <c r="AK110" s="946">
        <v>461879</v>
      </c>
      <c r="AL110" s="944"/>
      <c r="AM110" s="944"/>
      <c r="AN110" s="944"/>
      <c r="AO110" s="945"/>
      <c r="AP110" s="947">
        <v>19.600000000000001</v>
      </c>
      <c r="AQ110" s="948"/>
      <c r="AR110" s="948"/>
      <c r="AS110" s="948"/>
      <c r="AT110" s="949"/>
      <c r="AU110" s="983" t="s">
        <v>75</v>
      </c>
      <c r="AV110" s="984"/>
      <c r="AW110" s="984"/>
      <c r="AX110" s="984"/>
      <c r="AY110" s="984"/>
      <c r="AZ110" s="909" t="s">
        <v>437</v>
      </c>
      <c r="BA110" s="856"/>
      <c r="BB110" s="856"/>
      <c r="BC110" s="856"/>
      <c r="BD110" s="856"/>
      <c r="BE110" s="856"/>
      <c r="BF110" s="856"/>
      <c r="BG110" s="856"/>
      <c r="BH110" s="856"/>
      <c r="BI110" s="856"/>
      <c r="BJ110" s="856"/>
      <c r="BK110" s="856"/>
      <c r="BL110" s="856"/>
      <c r="BM110" s="856"/>
      <c r="BN110" s="856"/>
      <c r="BO110" s="856"/>
      <c r="BP110" s="857"/>
      <c r="BQ110" s="910">
        <v>5330091</v>
      </c>
      <c r="BR110" s="891"/>
      <c r="BS110" s="891"/>
      <c r="BT110" s="891"/>
      <c r="BU110" s="891"/>
      <c r="BV110" s="891">
        <v>5118003</v>
      </c>
      <c r="BW110" s="891"/>
      <c r="BX110" s="891"/>
      <c r="BY110" s="891"/>
      <c r="BZ110" s="891"/>
      <c r="CA110" s="891">
        <v>5004480</v>
      </c>
      <c r="CB110" s="891"/>
      <c r="CC110" s="891"/>
      <c r="CD110" s="891"/>
      <c r="CE110" s="891"/>
      <c r="CF110" s="915">
        <v>212.4</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442</v>
      </c>
      <c r="DR110" s="891"/>
      <c r="DS110" s="891"/>
      <c r="DT110" s="891"/>
      <c r="DU110" s="891"/>
      <c r="DV110" s="892" t="s">
        <v>407</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444</v>
      </c>
      <c r="AG111" s="972"/>
      <c r="AH111" s="972"/>
      <c r="AI111" s="972"/>
      <c r="AJ111" s="973"/>
      <c r="AK111" s="974" t="s">
        <v>407</v>
      </c>
      <c r="AL111" s="972"/>
      <c r="AM111" s="972"/>
      <c r="AN111" s="972"/>
      <c r="AO111" s="973"/>
      <c r="AP111" s="975" t="s">
        <v>445</v>
      </c>
      <c r="AQ111" s="976"/>
      <c r="AR111" s="976"/>
      <c r="AS111" s="976"/>
      <c r="AT111" s="977"/>
      <c r="AU111" s="985"/>
      <c r="AV111" s="986"/>
      <c r="AW111" s="986"/>
      <c r="AX111" s="986"/>
      <c r="AY111" s="986"/>
      <c r="AZ111" s="863" t="s">
        <v>446</v>
      </c>
      <c r="BA111" s="796"/>
      <c r="BB111" s="796"/>
      <c r="BC111" s="796"/>
      <c r="BD111" s="796"/>
      <c r="BE111" s="796"/>
      <c r="BF111" s="796"/>
      <c r="BG111" s="796"/>
      <c r="BH111" s="796"/>
      <c r="BI111" s="796"/>
      <c r="BJ111" s="796"/>
      <c r="BK111" s="796"/>
      <c r="BL111" s="796"/>
      <c r="BM111" s="796"/>
      <c r="BN111" s="796"/>
      <c r="BO111" s="796"/>
      <c r="BP111" s="797"/>
      <c r="BQ111" s="835">
        <v>1448</v>
      </c>
      <c r="BR111" s="836"/>
      <c r="BS111" s="836"/>
      <c r="BT111" s="836"/>
      <c r="BU111" s="836"/>
      <c r="BV111" s="836">
        <v>811</v>
      </c>
      <c r="BW111" s="836"/>
      <c r="BX111" s="836"/>
      <c r="BY111" s="836"/>
      <c r="BZ111" s="836"/>
      <c r="CA111" s="836">
        <v>229</v>
      </c>
      <c r="CB111" s="836"/>
      <c r="CC111" s="836"/>
      <c r="CD111" s="836"/>
      <c r="CE111" s="836"/>
      <c r="CF111" s="924">
        <v>0</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448</v>
      </c>
      <c r="DH111" s="836"/>
      <c r="DI111" s="836"/>
      <c r="DJ111" s="836"/>
      <c r="DK111" s="836"/>
      <c r="DL111" s="836" t="s">
        <v>407</v>
      </c>
      <c r="DM111" s="836"/>
      <c r="DN111" s="836"/>
      <c r="DO111" s="836"/>
      <c r="DP111" s="836"/>
      <c r="DQ111" s="836" t="s">
        <v>442</v>
      </c>
      <c r="DR111" s="836"/>
      <c r="DS111" s="836"/>
      <c r="DT111" s="836"/>
      <c r="DU111" s="836"/>
      <c r="DV111" s="842" t="s">
        <v>407</v>
      </c>
      <c r="DW111" s="842"/>
      <c r="DX111" s="842"/>
      <c r="DY111" s="842"/>
      <c r="DZ111" s="843"/>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445</v>
      </c>
      <c r="AG112" s="826"/>
      <c r="AH112" s="826"/>
      <c r="AI112" s="826"/>
      <c r="AJ112" s="827"/>
      <c r="AK112" s="828" t="s">
        <v>440</v>
      </c>
      <c r="AL112" s="826"/>
      <c r="AM112" s="826"/>
      <c r="AN112" s="826"/>
      <c r="AO112" s="827"/>
      <c r="AP112" s="873" t="s">
        <v>442</v>
      </c>
      <c r="AQ112" s="874"/>
      <c r="AR112" s="874"/>
      <c r="AS112" s="874"/>
      <c r="AT112" s="875"/>
      <c r="AU112" s="985"/>
      <c r="AV112" s="986"/>
      <c r="AW112" s="986"/>
      <c r="AX112" s="986"/>
      <c r="AY112" s="986"/>
      <c r="AZ112" s="863" t="s">
        <v>451</v>
      </c>
      <c r="BA112" s="796"/>
      <c r="BB112" s="796"/>
      <c r="BC112" s="796"/>
      <c r="BD112" s="796"/>
      <c r="BE112" s="796"/>
      <c r="BF112" s="796"/>
      <c r="BG112" s="796"/>
      <c r="BH112" s="796"/>
      <c r="BI112" s="796"/>
      <c r="BJ112" s="796"/>
      <c r="BK112" s="796"/>
      <c r="BL112" s="796"/>
      <c r="BM112" s="796"/>
      <c r="BN112" s="796"/>
      <c r="BO112" s="796"/>
      <c r="BP112" s="797"/>
      <c r="BQ112" s="835">
        <v>2380449</v>
      </c>
      <c r="BR112" s="836"/>
      <c r="BS112" s="836"/>
      <c r="BT112" s="836"/>
      <c r="BU112" s="836"/>
      <c r="BV112" s="836">
        <v>2469968</v>
      </c>
      <c r="BW112" s="836"/>
      <c r="BX112" s="836"/>
      <c r="BY112" s="836"/>
      <c r="BZ112" s="836"/>
      <c r="CA112" s="836">
        <v>2253370</v>
      </c>
      <c r="CB112" s="836"/>
      <c r="CC112" s="836"/>
      <c r="CD112" s="836"/>
      <c r="CE112" s="836"/>
      <c r="CF112" s="924">
        <v>95.6</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441</v>
      </c>
      <c r="DH112" s="836"/>
      <c r="DI112" s="836"/>
      <c r="DJ112" s="836"/>
      <c r="DK112" s="836"/>
      <c r="DL112" s="836" t="s">
        <v>407</v>
      </c>
      <c r="DM112" s="836"/>
      <c r="DN112" s="836"/>
      <c r="DO112" s="836"/>
      <c r="DP112" s="836"/>
      <c r="DQ112" s="836" t="s">
        <v>442</v>
      </c>
      <c r="DR112" s="836"/>
      <c r="DS112" s="836"/>
      <c r="DT112" s="836"/>
      <c r="DU112" s="836"/>
      <c r="DV112" s="842" t="s">
        <v>442</v>
      </c>
      <c r="DW112" s="842"/>
      <c r="DX112" s="842"/>
      <c r="DY112" s="842"/>
      <c r="DZ112" s="843"/>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154414</v>
      </c>
      <c r="AB113" s="972"/>
      <c r="AC113" s="972"/>
      <c r="AD113" s="972"/>
      <c r="AE113" s="973"/>
      <c r="AF113" s="974">
        <v>198114</v>
      </c>
      <c r="AG113" s="972"/>
      <c r="AH113" s="972"/>
      <c r="AI113" s="972"/>
      <c r="AJ113" s="973"/>
      <c r="AK113" s="974">
        <v>149505</v>
      </c>
      <c r="AL113" s="972"/>
      <c r="AM113" s="972"/>
      <c r="AN113" s="972"/>
      <c r="AO113" s="973"/>
      <c r="AP113" s="975">
        <v>6.3</v>
      </c>
      <c r="AQ113" s="976"/>
      <c r="AR113" s="976"/>
      <c r="AS113" s="976"/>
      <c r="AT113" s="977"/>
      <c r="AU113" s="985"/>
      <c r="AV113" s="986"/>
      <c r="AW113" s="986"/>
      <c r="AX113" s="986"/>
      <c r="AY113" s="986"/>
      <c r="AZ113" s="863" t="s">
        <v>454</v>
      </c>
      <c r="BA113" s="796"/>
      <c r="BB113" s="796"/>
      <c r="BC113" s="796"/>
      <c r="BD113" s="796"/>
      <c r="BE113" s="796"/>
      <c r="BF113" s="796"/>
      <c r="BG113" s="796"/>
      <c r="BH113" s="796"/>
      <c r="BI113" s="796"/>
      <c r="BJ113" s="796"/>
      <c r="BK113" s="796"/>
      <c r="BL113" s="796"/>
      <c r="BM113" s="796"/>
      <c r="BN113" s="796"/>
      <c r="BO113" s="796"/>
      <c r="BP113" s="797"/>
      <c r="BQ113" s="835">
        <v>105314</v>
      </c>
      <c r="BR113" s="836"/>
      <c r="BS113" s="836"/>
      <c r="BT113" s="836"/>
      <c r="BU113" s="836"/>
      <c r="BV113" s="836">
        <v>86386</v>
      </c>
      <c r="BW113" s="836"/>
      <c r="BX113" s="836"/>
      <c r="BY113" s="836"/>
      <c r="BZ113" s="836"/>
      <c r="CA113" s="836">
        <v>67395</v>
      </c>
      <c r="CB113" s="836"/>
      <c r="CC113" s="836"/>
      <c r="CD113" s="836"/>
      <c r="CE113" s="836"/>
      <c r="CF113" s="924">
        <v>2.9</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407</v>
      </c>
      <c r="DH113" s="826"/>
      <c r="DI113" s="826"/>
      <c r="DJ113" s="826"/>
      <c r="DK113" s="827"/>
      <c r="DL113" s="828" t="s">
        <v>442</v>
      </c>
      <c r="DM113" s="826"/>
      <c r="DN113" s="826"/>
      <c r="DO113" s="826"/>
      <c r="DP113" s="827"/>
      <c r="DQ113" s="828" t="s">
        <v>413</v>
      </c>
      <c r="DR113" s="826"/>
      <c r="DS113" s="826"/>
      <c r="DT113" s="826"/>
      <c r="DU113" s="827"/>
      <c r="DV113" s="873" t="s">
        <v>442</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18700</v>
      </c>
      <c r="AB114" s="826"/>
      <c r="AC114" s="826"/>
      <c r="AD114" s="826"/>
      <c r="AE114" s="827"/>
      <c r="AF114" s="828">
        <v>19283</v>
      </c>
      <c r="AG114" s="826"/>
      <c r="AH114" s="826"/>
      <c r="AI114" s="826"/>
      <c r="AJ114" s="827"/>
      <c r="AK114" s="828">
        <v>19282</v>
      </c>
      <c r="AL114" s="826"/>
      <c r="AM114" s="826"/>
      <c r="AN114" s="826"/>
      <c r="AO114" s="827"/>
      <c r="AP114" s="873">
        <v>0.8</v>
      </c>
      <c r="AQ114" s="874"/>
      <c r="AR114" s="874"/>
      <c r="AS114" s="874"/>
      <c r="AT114" s="875"/>
      <c r="AU114" s="985"/>
      <c r="AV114" s="986"/>
      <c r="AW114" s="986"/>
      <c r="AX114" s="986"/>
      <c r="AY114" s="986"/>
      <c r="AZ114" s="863" t="s">
        <v>457</v>
      </c>
      <c r="BA114" s="796"/>
      <c r="BB114" s="796"/>
      <c r="BC114" s="796"/>
      <c r="BD114" s="796"/>
      <c r="BE114" s="796"/>
      <c r="BF114" s="796"/>
      <c r="BG114" s="796"/>
      <c r="BH114" s="796"/>
      <c r="BI114" s="796"/>
      <c r="BJ114" s="796"/>
      <c r="BK114" s="796"/>
      <c r="BL114" s="796"/>
      <c r="BM114" s="796"/>
      <c r="BN114" s="796"/>
      <c r="BO114" s="796"/>
      <c r="BP114" s="797"/>
      <c r="BQ114" s="835">
        <v>645454</v>
      </c>
      <c r="BR114" s="836"/>
      <c r="BS114" s="836"/>
      <c r="BT114" s="836"/>
      <c r="BU114" s="836"/>
      <c r="BV114" s="836">
        <v>584266</v>
      </c>
      <c r="BW114" s="836"/>
      <c r="BX114" s="836"/>
      <c r="BY114" s="836"/>
      <c r="BZ114" s="836"/>
      <c r="CA114" s="836">
        <v>587736</v>
      </c>
      <c r="CB114" s="836"/>
      <c r="CC114" s="836"/>
      <c r="CD114" s="836"/>
      <c r="CE114" s="836"/>
      <c r="CF114" s="924">
        <v>24.9</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413</v>
      </c>
      <c r="DH114" s="826"/>
      <c r="DI114" s="826"/>
      <c r="DJ114" s="826"/>
      <c r="DK114" s="827"/>
      <c r="DL114" s="828" t="s">
        <v>445</v>
      </c>
      <c r="DM114" s="826"/>
      <c r="DN114" s="826"/>
      <c r="DO114" s="826"/>
      <c r="DP114" s="827"/>
      <c r="DQ114" s="828" t="s">
        <v>413</v>
      </c>
      <c r="DR114" s="826"/>
      <c r="DS114" s="826"/>
      <c r="DT114" s="826"/>
      <c r="DU114" s="827"/>
      <c r="DV114" s="873" t="s">
        <v>444</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2585</v>
      </c>
      <c r="AB115" s="972"/>
      <c r="AC115" s="972"/>
      <c r="AD115" s="972"/>
      <c r="AE115" s="973"/>
      <c r="AF115" s="974">
        <v>918</v>
      </c>
      <c r="AG115" s="972"/>
      <c r="AH115" s="972"/>
      <c r="AI115" s="972"/>
      <c r="AJ115" s="973"/>
      <c r="AK115" s="974">
        <v>759</v>
      </c>
      <c r="AL115" s="972"/>
      <c r="AM115" s="972"/>
      <c r="AN115" s="972"/>
      <c r="AO115" s="973"/>
      <c r="AP115" s="975">
        <v>0</v>
      </c>
      <c r="AQ115" s="976"/>
      <c r="AR115" s="976"/>
      <c r="AS115" s="976"/>
      <c r="AT115" s="977"/>
      <c r="AU115" s="985"/>
      <c r="AV115" s="986"/>
      <c r="AW115" s="986"/>
      <c r="AX115" s="986"/>
      <c r="AY115" s="986"/>
      <c r="AZ115" s="863" t="s">
        <v>460</v>
      </c>
      <c r="BA115" s="796"/>
      <c r="BB115" s="796"/>
      <c r="BC115" s="796"/>
      <c r="BD115" s="796"/>
      <c r="BE115" s="796"/>
      <c r="BF115" s="796"/>
      <c r="BG115" s="796"/>
      <c r="BH115" s="796"/>
      <c r="BI115" s="796"/>
      <c r="BJ115" s="796"/>
      <c r="BK115" s="796"/>
      <c r="BL115" s="796"/>
      <c r="BM115" s="796"/>
      <c r="BN115" s="796"/>
      <c r="BO115" s="796"/>
      <c r="BP115" s="797"/>
      <c r="BQ115" s="835" t="s">
        <v>442</v>
      </c>
      <c r="BR115" s="836"/>
      <c r="BS115" s="836"/>
      <c r="BT115" s="836"/>
      <c r="BU115" s="836"/>
      <c r="BV115" s="836" t="s">
        <v>445</v>
      </c>
      <c r="BW115" s="836"/>
      <c r="BX115" s="836"/>
      <c r="BY115" s="836"/>
      <c r="BZ115" s="836"/>
      <c r="CA115" s="836" t="s">
        <v>444</v>
      </c>
      <c r="CB115" s="836"/>
      <c r="CC115" s="836"/>
      <c r="CD115" s="836"/>
      <c r="CE115" s="836"/>
      <c r="CF115" s="924" t="s">
        <v>442</v>
      </c>
      <c r="CG115" s="925"/>
      <c r="CH115" s="925"/>
      <c r="CI115" s="925"/>
      <c r="CJ115" s="925"/>
      <c r="CK115" s="980"/>
      <c r="CL115" s="867"/>
      <c r="CM115" s="863"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407</v>
      </c>
      <c r="DH115" s="826"/>
      <c r="DI115" s="826"/>
      <c r="DJ115" s="826"/>
      <c r="DK115" s="827"/>
      <c r="DL115" s="828" t="s">
        <v>448</v>
      </c>
      <c r="DM115" s="826"/>
      <c r="DN115" s="826"/>
      <c r="DO115" s="826"/>
      <c r="DP115" s="827"/>
      <c r="DQ115" s="828" t="s">
        <v>448</v>
      </c>
      <c r="DR115" s="826"/>
      <c r="DS115" s="826"/>
      <c r="DT115" s="826"/>
      <c r="DU115" s="827"/>
      <c r="DV115" s="873" t="s">
        <v>413</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266</v>
      </c>
      <c r="AB116" s="826"/>
      <c r="AC116" s="826"/>
      <c r="AD116" s="826"/>
      <c r="AE116" s="827"/>
      <c r="AF116" s="828">
        <v>185</v>
      </c>
      <c r="AG116" s="826"/>
      <c r="AH116" s="826"/>
      <c r="AI116" s="826"/>
      <c r="AJ116" s="827"/>
      <c r="AK116" s="828">
        <v>355</v>
      </c>
      <c r="AL116" s="826"/>
      <c r="AM116" s="826"/>
      <c r="AN116" s="826"/>
      <c r="AO116" s="827"/>
      <c r="AP116" s="873">
        <v>0</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35" t="s">
        <v>407</v>
      </c>
      <c r="BR116" s="836"/>
      <c r="BS116" s="836"/>
      <c r="BT116" s="836"/>
      <c r="BU116" s="836"/>
      <c r="BV116" s="836" t="s">
        <v>445</v>
      </c>
      <c r="BW116" s="836"/>
      <c r="BX116" s="836"/>
      <c r="BY116" s="836"/>
      <c r="BZ116" s="836"/>
      <c r="CA116" s="836" t="s">
        <v>445</v>
      </c>
      <c r="CB116" s="836"/>
      <c r="CC116" s="836"/>
      <c r="CD116" s="836"/>
      <c r="CE116" s="836"/>
      <c r="CF116" s="924" t="s">
        <v>444</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442</v>
      </c>
      <c r="DM116" s="826"/>
      <c r="DN116" s="826"/>
      <c r="DO116" s="826"/>
      <c r="DP116" s="827"/>
      <c r="DQ116" s="828" t="s">
        <v>445</v>
      </c>
      <c r="DR116" s="826"/>
      <c r="DS116" s="826"/>
      <c r="DT116" s="826"/>
      <c r="DU116" s="827"/>
      <c r="DV116" s="873" t="s">
        <v>407</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689487</v>
      </c>
      <c r="AB117" s="958"/>
      <c r="AC117" s="958"/>
      <c r="AD117" s="958"/>
      <c r="AE117" s="959"/>
      <c r="AF117" s="960">
        <v>740579</v>
      </c>
      <c r="AG117" s="958"/>
      <c r="AH117" s="958"/>
      <c r="AI117" s="958"/>
      <c r="AJ117" s="959"/>
      <c r="AK117" s="960">
        <v>631780</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35" t="s">
        <v>442</v>
      </c>
      <c r="BR117" s="836"/>
      <c r="BS117" s="836"/>
      <c r="BT117" s="836"/>
      <c r="BU117" s="836"/>
      <c r="BV117" s="836" t="s">
        <v>444</v>
      </c>
      <c r="BW117" s="836"/>
      <c r="BX117" s="836"/>
      <c r="BY117" s="836"/>
      <c r="BZ117" s="836"/>
      <c r="CA117" s="836" t="s">
        <v>442</v>
      </c>
      <c r="CB117" s="836"/>
      <c r="CC117" s="836"/>
      <c r="CD117" s="836"/>
      <c r="CE117" s="836"/>
      <c r="CF117" s="924" t="s">
        <v>442</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440</v>
      </c>
      <c r="DM117" s="826"/>
      <c r="DN117" s="826"/>
      <c r="DO117" s="826"/>
      <c r="DP117" s="827"/>
      <c r="DQ117" s="828" t="s">
        <v>445</v>
      </c>
      <c r="DR117" s="826"/>
      <c r="DS117" s="826"/>
      <c r="DT117" s="826"/>
      <c r="DU117" s="827"/>
      <c r="DV117" s="873" t="s">
        <v>442</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307</v>
      </c>
      <c r="AL118" s="951"/>
      <c r="AM118" s="951"/>
      <c r="AN118" s="951"/>
      <c r="AO118" s="952"/>
      <c r="AP118" s="954" t="s">
        <v>434</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442</v>
      </c>
      <c r="BR118" s="894"/>
      <c r="BS118" s="894"/>
      <c r="BT118" s="894"/>
      <c r="BU118" s="894"/>
      <c r="BV118" s="894" t="s">
        <v>440</v>
      </c>
      <c r="BW118" s="894"/>
      <c r="BX118" s="894"/>
      <c r="BY118" s="894"/>
      <c r="BZ118" s="894"/>
      <c r="CA118" s="894" t="s">
        <v>445</v>
      </c>
      <c r="CB118" s="894"/>
      <c r="CC118" s="894"/>
      <c r="CD118" s="894"/>
      <c r="CE118" s="894"/>
      <c r="CF118" s="924" t="s">
        <v>442</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442</v>
      </c>
      <c r="DH118" s="826"/>
      <c r="DI118" s="826"/>
      <c r="DJ118" s="826"/>
      <c r="DK118" s="827"/>
      <c r="DL118" s="828" t="s">
        <v>442</v>
      </c>
      <c r="DM118" s="826"/>
      <c r="DN118" s="826"/>
      <c r="DO118" s="826"/>
      <c r="DP118" s="827"/>
      <c r="DQ118" s="828" t="s">
        <v>445</v>
      </c>
      <c r="DR118" s="826"/>
      <c r="DS118" s="826"/>
      <c r="DT118" s="826"/>
      <c r="DU118" s="827"/>
      <c r="DV118" s="873" t="s">
        <v>407</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1452</v>
      </c>
      <c r="AB119" s="944"/>
      <c r="AC119" s="944"/>
      <c r="AD119" s="944"/>
      <c r="AE119" s="945"/>
      <c r="AF119" s="946" t="s">
        <v>442</v>
      </c>
      <c r="AG119" s="944"/>
      <c r="AH119" s="944"/>
      <c r="AI119" s="944"/>
      <c r="AJ119" s="945"/>
      <c r="AK119" s="946" t="s">
        <v>441</v>
      </c>
      <c r="AL119" s="944"/>
      <c r="AM119" s="944"/>
      <c r="AN119" s="944"/>
      <c r="AO119" s="945"/>
      <c r="AP119" s="947" t="s">
        <v>445</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470</v>
      </c>
      <c r="BP119" s="927"/>
      <c r="BQ119" s="931">
        <v>8462756</v>
      </c>
      <c r="BR119" s="894"/>
      <c r="BS119" s="894"/>
      <c r="BT119" s="894"/>
      <c r="BU119" s="894"/>
      <c r="BV119" s="894">
        <v>8259434</v>
      </c>
      <c r="BW119" s="894"/>
      <c r="BX119" s="894"/>
      <c r="BY119" s="894"/>
      <c r="BZ119" s="894"/>
      <c r="CA119" s="894">
        <v>7913210</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1448</v>
      </c>
      <c r="DH119" s="809"/>
      <c r="DI119" s="809"/>
      <c r="DJ119" s="809"/>
      <c r="DK119" s="810"/>
      <c r="DL119" s="811">
        <v>811</v>
      </c>
      <c r="DM119" s="809"/>
      <c r="DN119" s="809"/>
      <c r="DO119" s="809"/>
      <c r="DP119" s="810"/>
      <c r="DQ119" s="811">
        <v>229</v>
      </c>
      <c r="DR119" s="809"/>
      <c r="DS119" s="809"/>
      <c r="DT119" s="809"/>
      <c r="DU119" s="810"/>
      <c r="DV119" s="897">
        <v>0</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442</v>
      </c>
      <c r="AB120" s="826"/>
      <c r="AC120" s="826"/>
      <c r="AD120" s="826"/>
      <c r="AE120" s="827"/>
      <c r="AF120" s="828" t="s">
        <v>440</v>
      </c>
      <c r="AG120" s="826"/>
      <c r="AH120" s="826"/>
      <c r="AI120" s="826"/>
      <c r="AJ120" s="827"/>
      <c r="AK120" s="828" t="s">
        <v>440</v>
      </c>
      <c r="AL120" s="826"/>
      <c r="AM120" s="826"/>
      <c r="AN120" s="826"/>
      <c r="AO120" s="827"/>
      <c r="AP120" s="873" t="s">
        <v>445</v>
      </c>
      <c r="AQ120" s="874"/>
      <c r="AR120" s="874"/>
      <c r="AS120" s="874"/>
      <c r="AT120" s="875"/>
      <c r="AU120" s="932" t="s">
        <v>472</v>
      </c>
      <c r="AV120" s="933"/>
      <c r="AW120" s="933"/>
      <c r="AX120" s="933"/>
      <c r="AY120" s="934"/>
      <c r="AZ120" s="909" t="s">
        <v>473</v>
      </c>
      <c r="BA120" s="856"/>
      <c r="BB120" s="856"/>
      <c r="BC120" s="856"/>
      <c r="BD120" s="856"/>
      <c r="BE120" s="856"/>
      <c r="BF120" s="856"/>
      <c r="BG120" s="856"/>
      <c r="BH120" s="856"/>
      <c r="BI120" s="856"/>
      <c r="BJ120" s="856"/>
      <c r="BK120" s="856"/>
      <c r="BL120" s="856"/>
      <c r="BM120" s="856"/>
      <c r="BN120" s="856"/>
      <c r="BO120" s="856"/>
      <c r="BP120" s="857"/>
      <c r="BQ120" s="910">
        <v>3552838</v>
      </c>
      <c r="BR120" s="891"/>
      <c r="BS120" s="891"/>
      <c r="BT120" s="891"/>
      <c r="BU120" s="891"/>
      <c r="BV120" s="891">
        <v>3433255</v>
      </c>
      <c r="BW120" s="891"/>
      <c r="BX120" s="891"/>
      <c r="BY120" s="891"/>
      <c r="BZ120" s="891"/>
      <c r="CA120" s="891">
        <v>3344208</v>
      </c>
      <c r="CB120" s="891"/>
      <c r="CC120" s="891"/>
      <c r="CD120" s="891"/>
      <c r="CE120" s="891"/>
      <c r="CF120" s="915">
        <v>141.9</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1596765</v>
      </c>
      <c r="DH120" s="891"/>
      <c r="DI120" s="891"/>
      <c r="DJ120" s="891"/>
      <c r="DK120" s="891"/>
      <c r="DL120" s="891">
        <v>1781582</v>
      </c>
      <c r="DM120" s="891"/>
      <c r="DN120" s="891"/>
      <c r="DO120" s="891"/>
      <c r="DP120" s="891"/>
      <c r="DQ120" s="891">
        <v>1705891</v>
      </c>
      <c r="DR120" s="891"/>
      <c r="DS120" s="891"/>
      <c r="DT120" s="891"/>
      <c r="DU120" s="891"/>
      <c r="DV120" s="892">
        <v>72.400000000000006</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442</v>
      </c>
      <c r="AB121" s="826"/>
      <c r="AC121" s="826"/>
      <c r="AD121" s="826"/>
      <c r="AE121" s="827"/>
      <c r="AF121" s="828" t="s">
        <v>442</v>
      </c>
      <c r="AG121" s="826"/>
      <c r="AH121" s="826"/>
      <c r="AI121" s="826"/>
      <c r="AJ121" s="827"/>
      <c r="AK121" s="828" t="s">
        <v>445</v>
      </c>
      <c r="AL121" s="826"/>
      <c r="AM121" s="826"/>
      <c r="AN121" s="826"/>
      <c r="AO121" s="827"/>
      <c r="AP121" s="873" t="s">
        <v>442</v>
      </c>
      <c r="AQ121" s="874"/>
      <c r="AR121" s="874"/>
      <c r="AS121" s="874"/>
      <c r="AT121" s="875"/>
      <c r="AU121" s="935"/>
      <c r="AV121" s="936"/>
      <c r="AW121" s="936"/>
      <c r="AX121" s="936"/>
      <c r="AY121" s="937"/>
      <c r="AZ121" s="863" t="s">
        <v>477</v>
      </c>
      <c r="BA121" s="796"/>
      <c r="BB121" s="796"/>
      <c r="BC121" s="796"/>
      <c r="BD121" s="796"/>
      <c r="BE121" s="796"/>
      <c r="BF121" s="796"/>
      <c r="BG121" s="796"/>
      <c r="BH121" s="796"/>
      <c r="BI121" s="796"/>
      <c r="BJ121" s="796"/>
      <c r="BK121" s="796"/>
      <c r="BL121" s="796"/>
      <c r="BM121" s="796"/>
      <c r="BN121" s="796"/>
      <c r="BO121" s="796"/>
      <c r="BP121" s="797"/>
      <c r="BQ121" s="835">
        <v>62127</v>
      </c>
      <c r="BR121" s="836"/>
      <c r="BS121" s="836"/>
      <c r="BT121" s="836"/>
      <c r="BU121" s="836"/>
      <c r="BV121" s="836">
        <v>45798</v>
      </c>
      <c r="BW121" s="836"/>
      <c r="BX121" s="836"/>
      <c r="BY121" s="836"/>
      <c r="BZ121" s="836"/>
      <c r="CA121" s="836">
        <v>30940</v>
      </c>
      <c r="CB121" s="836"/>
      <c r="CC121" s="836"/>
      <c r="CD121" s="836"/>
      <c r="CE121" s="836"/>
      <c r="CF121" s="924">
        <v>1.3</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35">
        <v>783684</v>
      </c>
      <c r="DH121" s="836"/>
      <c r="DI121" s="836"/>
      <c r="DJ121" s="836"/>
      <c r="DK121" s="836"/>
      <c r="DL121" s="836">
        <v>688386</v>
      </c>
      <c r="DM121" s="836"/>
      <c r="DN121" s="836"/>
      <c r="DO121" s="836"/>
      <c r="DP121" s="836"/>
      <c r="DQ121" s="836">
        <v>547479</v>
      </c>
      <c r="DR121" s="836"/>
      <c r="DS121" s="836"/>
      <c r="DT121" s="836"/>
      <c r="DU121" s="836"/>
      <c r="DV121" s="842">
        <v>23.2</v>
      </c>
      <c r="DW121" s="842"/>
      <c r="DX121" s="842"/>
      <c r="DY121" s="842"/>
      <c r="DZ121" s="843"/>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440</v>
      </c>
      <c r="AB122" s="826"/>
      <c r="AC122" s="826"/>
      <c r="AD122" s="826"/>
      <c r="AE122" s="827"/>
      <c r="AF122" s="828" t="s">
        <v>442</v>
      </c>
      <c r="AG122" s="826"/>
      <c r="AH122" s="826"/>
      <c r="AI122" s="826"/>
      <c r="AJ122" s="827"/>
      <c r="AK122" s="828" t="s">
        <v>445</v>
      </c>
      <c r="AL122" s="826"/>
      <c r="AM122" s="826"/>
      <c r="AN122" s="826"/>
      <c r="AO122" s="827"/>
      <c r="AP122" s="873" t="s">
        <v>448</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5451357</v>
      </c>
      <c r="BR122" s="894"/>
      <c r="BS122" s="894"/>
      <c r="BT122" s="894"/>
      <c r="BU122" s="894"/>
      <c r="BV122" s="894">
        <v>5207144</v>
      </c>
      <c r="BW122" s="894"/>
      <c r="BX122" s="894"/>
      <c r="BY122" s="894"/>
      <c r="BZ122" s="894"/>
      <c r="CA122" s="894">
        <v>5004835</v>
      </c>
      <c r="CB122" s="894"/>
      <c r="CC122" s="894"/>
      <c r="CD122" s="894"/>
      <c r="CE122" s="894"/>
      <c r="CF122" s="895">
        <v>212.4</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35" t="s">
        <v>440</v>
      </c>
      <c r="DH122" s="836"/>
      <c r="DI122" s="836"/>
      <c r="DJ122" s="836"/>
      <c r="DK122" s="836"/>
      <c r="DL122" s="836" t="s">
        <v>441</v>
      </c>
      <c r="DM122" s="836"/>
      <c r="DN122" s="836"/>
      <c r="DO122" s="836"/>
      <c r="DP122" s="836"/>
      <c r="DQ122" s="836" t="s">
        <v>440</v>
      </c>
      <c r="DR122" s="836"/>
      <c r="DS122" s="836"/>
      <c r="DT122" s="836"/>
      <c r="DU122" s="836"/>
      <c r="DV122" s="842" t="s">
        <v>445</v>
      </c>
      <c r="DW122" s="842"/>
      <c r="DX122" s="842"/>
      <c r="DY122" s="842"/>
      <c r="DZ122" s="843"/>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448</v>
      </c>
      <c r="AB123" s="826"/>
      <c r="AC123" s="826"/>
      <c r="AD123" s="826"/>
      <c r="AE123" s="827"/>
      <c r="AF123" s="828" t="s">
        <v>442</v>
      </c>
      <c r="AG123" s="826"/>
      <c r="AH123" s="826"/>
      <c r="AI123" s="826"/>
      <c r="AJ123" s="827"/>
      <c r="AK123" s="828" t="s">
        <v>442</v>
      </c>
      <c r="AL123" s="826"/>
      <c r="AM123" s="826"/>
      <c r="AN123" s="826"/>
      <c r="AO123" s="827"/>
      <c r="AP123" s="873" t="s">
        <v>440</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481</v>
      </c>
      <c r="BP123" s="927"/>
      <c r="BQ123" s="881">
        <v>9066322</v>
      </c>
      <c r="BR123" s="882"/>
      <c r="BS123" s="882"/>
      <c r="BT123" s="882"/>
      <c r="BU123" s="882"/>
      <c r="BV123" s="882">
        <v>8686197</v>
      </c>
      <c r="BW123" s="882"/>
      <c r="BX123" s="882"/>
      <c r="BY123" s="882"/>
      <c r="BZ123" s="882"/>
      <c r="CA123" s="882">
        <v>8379983</v>
      </c>
      <c r="CB123" s="882"/>
      <c r="CC123" s="882"/>
      <c r="CD123" s="882"/>
      <c r="CE123" s="882"/>
      <c r="CF123" s="792"/>
      <c r="CG123" s="793"/>
      <c r="CH123" s="793"/>
      <c r="CI123" s="793"/>
      <c r="CJ123" s="883"/>
      <c r="CK123" s="918"/>
      <c r="CL123" s="904"/>
      <c r="CM123" s="904"/>
      <c r="CN123" s="904"/>
      <c r="CO123" s="905"/>
      <c r="CP123" s="884" t="s">
        <v>482</v>
      </c>
      <c r="CQ123" s="885"/>
      <c r="CR123" s="885"/>
      <c r="CS123" s="885"/>
      <c r="CT123" s="885"/>
      <c r="CU123" s="885"/>
      <c r="CV123" s="885"/>
      <c r="CW123" s="885"/>
      <c r="CX123" s="885"/>
      <c r="CY123" s="885"/>
      <c r="CZ123" s="885"/>
      <c r="DA123" s="885"/>
      <c r="DB123" s="885"/>
      <c r="DC123" s="885"/>
      <c r="DD123" s="885"/>
      <c r="DE123" s="885"/>
      <c r="DF123" s="886"/>
      <c r="DG123" s="825" t="s">
        <v>441</v>
      </c>
      <c r="DH123" s="826"/>
      <c r="DI123" s="826"/>
      <c r="DJ123" s="826"/>
      <c r="DK123" s="827"/>
      <c r="DL123" s="828" t="s">
        <v>442</v>
      </c>
      <c r="DM123" s="826"/>
      <c r="DN123" s="826"/>
      <c r="DO123" s="826"/>
      <c r="DP123" s="827"/>
      <c r="DQ123" s="828" t="s">
        <v>442</v>
      </c>
      <c r="DR123" s="826"/>
      <c r="DS123" s="826"/>
      <c r="DT123" s="826"/>
      <c r="DU123" s="827"/>
      <c r="DV123" s="873" t="s">
        <v>413</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448</v>
      </c>
      <c r="AB124" s="826"/>
      <c r="AC124" s="826"/>
      <c r="AD124" s="826"/>
      <c r="AE124" s="827"/>
      <c r="AF124" s="828" t="s">
        <v>442</v>
      </c>
      <c r="AG124" s="826"/>
      <c r="AH124" s="826"/>
      <c r="AI124" s="826"/>
      <c r="AJ124" s="827"/>
      <c r="AK124" s="828" t="s">
        <v>442</v>
      </c>
      <c r="AL124" s="826"/>
      <c r="AM124" s="826"/>
      <c r="AN124" s="826"/>
      <c r="AO124" s="827"/>
      <c r="AP124" s="873" t="s">
        <v>440</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440</v>
      </c>
      <c r="BR124" s="880"/>
      <c r="BS124" s="880"/>
      <c r="BT124" s="880"/>
      <c r="BU124" s="880"/>
      <c r="BV124" s="880" t="s">
        <v>448</v>
      </c>
      <c r="BW124" s="880"/>
      <c r="BX124" s="880"/>
      <c r="BY124" s="880"/>
      <c r="BZ124" s="880"/>
      <c r="CA124" s="880" t="s">
        <v>448</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t="s">
        <v>445</v>
      </c>
      <c r="DH124" s="809"/>
      <c r="DI124" s="809"/>
      <c r="DJ124" s="809"/>
      <c r="DK124" s="810"/>
      <c r="DL124" s="811" t="s">
        <v>448</v>
      </c>
      <c r="DM124" s="809"/>
      <c r="DN124" s="809"/>
      <c r="DO124" s="809"/>
      <c r="DP124" s="810"/>
      <c r="DQ124" s="811" t="s">
        <v>448</v>
      </c>
      <c r="DR124" s="809"/>
      <c r="DS124" s="809"/>
      <c r="DT124" s="809"/>
      <c r="DU124" s="810"/>
      <c r="DV124" s="897" t="s">
        <v>448</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448</v>
      </c>
      <c r="AB125" s="826"/>
      <c r="AC125" s="826"/>
      <c r="AD125" s="826"/>
      <c r="AE125" s="827"/>
      <c r="AF125" s="828" t="s">
        <v>448</v>
      </c>
      <c r="AG125" s="826"/>
      <c r="AH125" s="826"/>
      <c r="AI125" s="826"/>
      <c r="AJ125" s="827"/>
      <c r="AK125" s="828" t="s">
        <v>445</v>
      </c>
      <c r="AL125" s="826"/>
      <c r="AM125" s="826"/>
      <c r="AN125" s="826"/>
      <c r="AO125" s="827"/>
      <c r="AP125" s="873" t="s">
        <v>445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6"/>
      <c r="CR125" s="856"/>
      <c r="CS125" s="856"/>
      <c r="CT125" s="856"/>
      <c r="CU125" s="856"/>
      <c r="CV125" s="856"/>
      <c r="CW125" s="856"/>
      <c r="CX125" s="856"/>
      <c r="CY125" s="856"/>
      <c r="CZ125" s="856"/>
      <c r="DA125" s="856"/>
      <c r="DB125" s="856"/>
      <c r="DC125" s="856"/>
      <c r="DD125" s="856"/>
      <c r="DE125" s="856"/>
      <c r="DF125" s="857"/>
      <c r="DG125" s="910" t="s">
        <v>440</v>
      </c>
      <c r="DH125" s="891"/>
      <c r="DI125" s="891"/>
      <c r="DJ125" s="891"/>
      <c r="DK125" s="891"/>
      <c r="DL125" s="891" t="s">
        <v>445</v>
      </c>
      <c r="DM125" s="891"/>
      <c r="DN125" s="891"/>
      <c r="DO125" s="891"/>
      <c r="DP125" s="891"/>
      <c r="DQ125" s="891" t="s">
        <v>440</v>
      </c>
      <c r="DR125" s="891"/>
      <c r="DS125" s="891"/>
      <c r="DT125" s="891"/>
      <c r="DU125" s="891"/>
      <c r="DV125" s="892" t="s">
        <v>440</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672</v>
      </c>
      <c r="AB126" s="826"/>
      <c r="AC126" s="826"/>
      <c r="AD126" s="826"/>
      <c r="AE126" s="827"/>
      <c r="AF126" s="828">
        <v>612</v>
      </c>
      <c r="AG126" s="826"/>
      <c r="AH126" s="826"/>
      <c r="AI126" s="826"/>
      <c r="AJ126" s="827"/>
      <c r="AK126" s="828">
        <v>545</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487</v>
      </c>
      <c r="CQ126" s="796"/>
      <c r="CR126" s="796"/>
      <c r="CS126" s="796"/>
      <c r="CT126" s="796"/>
      <c r="CU126" s="796"/>
      <c r="CV126" s="796"/>
      <c r="CW126" s="796"/>
      <c r="CX126" s="796"/>
      <c r="CY126" s="796"/>
      <c r="CZ126" s="796"/>
      <c r="DA126" s="796"/>
      <c r="DB126" s="796"/>
      <c r="DC126" s="796"/>
      <c r="DD126" s="796"/>
      <c r="DE126" s="796"/>
      <c r="DF126" s="797"/>
      <c r="DG126" s="835" t="s">
        <v>440</v>
      </c>
      <c r="DH126" s="836"/>
      <c r="DI126" s="836"/>
      <c r="DJ126" s="836"/>
      <c r="DK126" s="836"/>
      <c r="DL126" s="836" t="s">
        <v>448</v>
      </c>
      <c r="DM126" s="836"/>
      <c r="DN126" s="836"/>
      <c r="DO126" s="836"/>
      <c r="DP126" s="836"/>
      <c r="DQ126" s="836" t="s">
        <v>445</v>
      </c>
      <c r="DR126" s="836"/>
      <c r="DS126" s="836"/>
      <c r="DT126" s="836"/>
      <c r="DU126" s="836"/>
      <c r="DV126" s="842" t="s">
        <v>440</v>
      </c>
      <c r="DW126" s="842"/>
      <c r="DX126" s="842"/>
      <c r="DY126" s="842"/>
      <c r="DZ126" s="843"/>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461</v>
      </c>
      <c r="AB127" s="826"/>
      <c r="AC127" s="826"/>
      <c r="AD127" s="826"/>
      <c r="AE127" s="827"/>
      <c r="AF127" s="828">
        <v>306</v>
      </c>
      <c r="AG127" s="826"/>
      <c r="AH127" s="826"/>
      <c r="AI127" s="826"/>
      <c r="AJ127" s="827"/>
      <c r="AK127" s="828">
        <v>214</v>
      </c>
      <c r="AL127" s="826"/>
      <c r="AM127" s="826"/>
      <c r="AN127" s="826"/>
      <c r="AO127" s="827"/>
      <c r="AP127" s="873">
        <v>0</v>
      </c>
      <c r="AQ127" s="874"/>
      <c r="AR127" s="874"/>
      <c r="AS127" s="874"/>
      <c r="AT127" s="875"/>
      <c r="AU127" s="284"/>
      <c r="AV127" s="284"/>
      <c r="AW127" s="284"/>
      <c r="AX127" s="890" t="s">
        <v>489</v>
      </c>
      <c r="AY127" s="860"/>
      <c r="AZ127" s="860"/>
      <c r="BA127" s="860"/>
      <c r="BB127" s="860"/>
      <c r="BC127" s="860"/>
      <c r="BD127" s="860"/>
      <c r="BE127" s="861"/>
      <c r="BF127" s="859" t="s">
        <v>490</v>
      </c>
      <c r="BG127" s="860"/>
      <c r="BH127" s="860"/>
      <c r="BI127" s="860"/>
      <c r="BJ127" s="860"/>
      <c r="BK127" s="860"/>
      <c r="BL127" s="861"/>
      <c r="BM127" s="859" t="s">
        <v>491</v>
      </c>
      <c r="BN127" s="860"/>
      <c r="BO127" s="860"/>
      <c r="BP127" s="860"/>
      <c r="BQ127" s="860"/>
      <c r="BR127" s="860"/>
      <c r="BS127" s="861"/>
      <c r="BT127" s="859" t="s">
        <v>492</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493</v>
      </c>
      <c r="CQ127" s="796"/>
      <c r="CR127" s="796"/>
      <c r="CS127" s="796"/>
      <c r="CT127" s="796"/>
      <c r="CU127" s="796"/>
      <c r="CV127" s="796"/>
      <c r="CW127" s="796"/>
      <c r="CX127" s="796"/>
      <c r="CY127" s="796"/>
      <c r="CZ127" s="796"/>
      <c r="DA127" s="796"/>
      <c r="DB127" s="796"/>
      <c r="DC127" s="796"/>
      <c r="DD127" s="796"/>
      <c r="DE127" s="796"/>
      <c r="DF127" s="797"/>
      <c r="DG127" s="835" t="s">
        <v>440</v>
      </c>
      <c r="DH127" s="836"/>
      <c r="DI127" s="836"/>
      <c r="DJ127" s="836"/>
      <c r="DK127" s="836"/>
      <c r="DL127" s="836" t="s">
        <v>448</v>
      </c>
      <c r="DM127" s="836"/>
      <c r="DN127" s="836"/>
      <c r="DO127" s="836"/>
      <c r="DP127" s="836"/>
      <c r="DQ127" s="836" t="s">
        <v>448</v>
      </c>
      <c r="DR127" s="836"/>
      <c r="DS127" s="836"/>
      <c r="DT127" s="836"/>
      <c r="DU127" s="836"/>
      <c r="DV127" s="842" t="s">
        <v>440</v>
      </c>
      <c r="DW127" s="842"/>
      <c r="DX127" s="842"/>
      <c r="DY127" s="842"/>
      <c r="DZ127" s="843"/>
    </row>
    <row r="128" spans="1:130" s="248" customFormat="1" ht="26.25" customHeight="1" thickBot="1" x14ac:dyDescent="0.2">
      <c r="A128" s="844" t="s">
        <v>494</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495</v>
      </c>
      <c r="X128" s="846"/>
      <c r="Y128" s="846"/>
      <c r="Z128" s="847"/>
      <c r="AA128" s="848">
        <v>17372</v>
      </c>
      <c r="AB128" s="849"/>
      <c r="AC128" s="849"/>
      <c r="AD128" s="849"/>
      <c r="AE128" s="850"/>
      <c r="AF128" s="851">
        <v>17371</v>
      </c>
      <c r="AG128" s="849"/>
      <c r="AH128" s="849"/>
      <c r="AI128" s="849"/>
      <c r="AJ128" s="850"/>
      <c r="AK128" s="851">
        <v>15604</v>
      </c>
      <c r="AL128" s="849"/>
      <c r="AM128" s="849"/>
      <c r="AN128" s="849"/>
      <c r="AO128" s="850"/>
      <c r="AP128" s="852"/>
      <c r="AQ128" s="853"/>
      <c r="AR128" s="853"/>
      <c r="AS128" s="853"/>
      <c r="AT128" s="854"/>
      <c r="AU128" s="284"/>
      <c r="AV128" s="284"/>
      <c r="AW128" s="284"/>
      <c r="AX128" s="855" t="s">
        <v>496</v>
      </c>
      <c r="AY128" s="856"/>
      <c r="AZ128" s="856"/>
      <c r="BA128" s="856"/>
      <c r="BB128" s="856"/>
      <c r="BC128" s="856"/>
      <c r="BD128" s="856"/>
      <c r="BE128" s="857"/>
      <c r="BF128" s="832" t="s">
        <v>413</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497</v>
      </c>
      <c r="CQ128" s="774"/>
      <c r="CR128" s="774"/>
      <c r="CS128" s="774"/>
      <c r="CT128" s="774"/>
      <c r="CU128" s="774"/>
      <c r="CV128" s="774"/>
      <c r="CW128" s="774"/>
      <c r="CX128" s="774"/>
      <c r="CY128" s="774"/>
      <c r="CZ128" s="774"/>
      <c r="DA128" s="774"/>
      <c r="DB128" s="774"/>
      <c r="DC128" s="774"/>
      <c r="DD128" s="774"/>
      <c r="DE128" s="774"/>
      <c r="DF128" s="775"/>
      <c r="DG128" s="838" t="s">
        <v>498</v>
      </c>
      <c r="DH128" s="839"/>
      <c r="DI128" s="839"/>
      <c r="DJ128" s="839"/>
      <c r="DK128" s="839"/>
      <c r="DL128" s="839" t="s">
        <v>448</v>
      </c>
      <c r="DM128" s="839"/>
      <c r="DN128" s="839"/>
      <c r="DO128" s="839"/>
      <c r="DP128" s="839"/>
      <c r="DQ128" s="839" t="s">
        <v>413</v>
      </c>
      <c r="DR128" s="839"/>
      <c r="DS128" s="839"/>
      <c r="DT128" s="839"/>
      <c r="DU128" s="839"/>
      <c r="DV128" s="840" t="s">
        <v>499</v>
      </c>
      <c r="DW128" s="840"/>
      <c r="DX128" s="840"/>
      <c r="DY128" s="840"/>
      <c r="DZ128" s="841"/>
    </row>
    <row r="129" spans="1:131" s="248" customFormat="1" ht="26.25" customHeight="1" x14ac:dyDescent="0.15">
      <c r="A129" s="820" t="s">
        <v>109</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2790262</v>
      </c>
      <c r="AB129" s="826"/>
      <c r="AC129" s="826"/>
      <c r="AD129" s="826"/>
      <c r="AE129" s="827"/>
      <c r="AF129" s="828">
        <v>2838855</v>
      </c>
      <c r="AG129" s="826"/>
      <c r="AH129" s="826"/>
      <c r="AI129" s="826"/>
      <c r="AJ129" s="827"/>
      <c r="AK129" s="828">
        <v>2844862</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441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500295</v>
      </c>
      <c r="AB130" s="826"/>
      <c r="AC130" s="826"/>
      <c r="AD130" s="826"/>
      <c r="AE130" s="827"/>
      <c r="AF130" s="828">
        <v>538100</v>
      </c>
      <c r="AG130" s="826"/>
      <c r="AH130" s="826"/>
      <c r="AI130" s="826"/>
      <c r="AJ130" s="827"/>
      <c r="AK130" s="828">
        <v>488393</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6.9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2289967</v>
      </c>
      <c r="AB131" s="809"/>
      <c r="AC131" s="809"/>
      <c r="AD131" s="809"/>
      <c r="AE131" s="810"/>
      <c r="AF131" s="811">
        <v>2300755</v>
      </c>
      <c r="AG131" s="809"/>
      <c r="AH131" s="809"/>
      <c r="AI131" s="809"/>
      <c r="AJ131" s="810"/>
      <c r="AK131" s="811">
        <v>2356469</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t="s">
        <v>441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7.5031648930000001</v>
      </c>
      <c r="AB132" s="789"/>
      <c r="AC132" s="789"/>
      <c r="AD132" s="789"/>
      <c r="AE132" s="790"/>
      <c r="AF132" s="791">
        <v>8.0455328789999996</v>
      </c>
      <c r="AG132" s="789"/>
      <c r="AH132" s="789"/>
      <c r="AI132" s="789"/>
      <c r="AJ132" s="790"/>
      <c r="AK132" s="791">
        <v>5.4226471900000002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7.1</v>
      </c>
      <c r="AB133" s="768"/>
      <c r="AC133" s="768"/>
      <c r="AD133" s="768"/>
      <c r="AE133" s="769"/>
      <c r="AF133" s="767">
        <v>7.4</v>
      </c>
      <c r="AG133" s="768"/>
      <c r="AH133" s="768"/>
      <c r="AI133" s="768"/>
      <c r="AJ133" s="769"/>
      <c r="AK133" s="767">
        <v>6.9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Hzg9bapcDFmgAEDFemTHk5DL7jYp/ErxEskpgGkfc0iW0HgV/Pqknb3nc6vvq07bnOYD6T0T9FSAKvQygDabA==" saltValue="5UpXhNwDLKUZz7gZUOQR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A58"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cl2Dp4OrTKOdBcEhaLVmyeAYbaOg6koQYo5Swh4WYqc5yO2/WMkmvOueS7Nk/MzRpKrzSLXScXhI6i56CvECng==" saltValue="7Ny7vZUfOyxgyS3AxJJ3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S43"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POe9NKkNh7WxZUtVARLG2kM0YK7iKHdavpRwkjkSzYq12eobjs+CrrFSdZG5xle9XM9ZstwmK01zj6z8KBRJg==" saltValue="FglOs7L6ri1QVKFS1hA1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677879</v>
      </c>
      <c r="AP9" s="314">
        <v>245164</v>
      </c>
      <c r="AQ9" s="315">
        <v>224098</v>
      </c>
      <c r="AR9" s="316">
        <v>9.4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125030</v>
      </c>
      <c r="AP10" s="317">
        <v>45219</v>
      </c>
      <c r="AQ10" s="318">
        <v>32087</v>
      </c>
      <c r="AR10" s="319">
        <v>40.9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t="s">
        <v>521</v>
      </c>
      <c r="AP11" s="317" t="s">
        <v>521</v>
      </c>
      <c r="AQ11" s="318">
        <v>3587</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522</v>
      </c>
      <c r="AL12" s="1190"/>
      <c r="AM12" s="1190"/>
      <c r="AN12" s="1191"/>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26325</v>
      </c>
      <c r="AP13" s="317">
        <v>9521</v>
      </c>
      <c r="AQ13" s="318">
        <v>11579</v>
      </c>
      <c r="AR13" s="319">
        <v>-17.8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v>16997</v>
      </c>
      <c r="AP14" s="317">
        <v>6147</v>
      </c>
      <c r="AQ14" s="318">
        <v>4496</v>
      </c>
      <c r="AR14" s="319">
        <v>36.700000000000003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-63476</v>
      </c>
      <c r="AP15" s="317">
        <v>-22957</v>
      </c>
      <c r="AQ15" s="318">
        <v>-17592</v>
      </c>
      <c r="AR15" s="319">
        <v>30.5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782755</v>
      </c>
      <c r="AP16" s="317">
        <v>283094</v>
      </c>
      <c r="AQ16" s="318">
        <v>258255</v>
      </c>
      <c r="AR16" s="319">
        <v>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24.59</v>
      </c>
      <c r="AP21" s="331">
        <v>22.75</v>
      </c>
      <c r="AQ21" s="332">
        <v>1.84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99.1</v>
      </c>
      <c r="AP22" s="336">
        <v>95.6</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461879</v>
      </c>
      <c r="AP32" s="345">
        <v>167045</v>
      </c>
      <c r="AQ32" s="346">
        <v>146295</v>
      </c>
      <c r="AR32" s="347">
        <v>14.2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521</v>
      </c>
      <c r="AP34" s="345" t="s">
        <v>521</v>
      </c>
      <c r="AQ34" s="346">
        <v>4</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149505</v>
      </c>
      <c r="AP35" s="345">
        <v>54071</v>
      </c>
      <c r="AQ35" s="346">
        <v>31593</v>
      </c>
      <c r="AR35" s="347">
        <v>71.099999999999994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19282</v>
      </c>
      <c r="AP36" s="345">
        <v>6974</v>
      </c>
      <c r="AQ36" s="346">
        <v>3914</v>
      </c>
      <c r="AR36" s="347">
        <v>78.2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v>759</v>
      </c>
      <c r="AP37" s="345">
        <v>275</v>
      </c>
      <c r="AQ37" s="346">
        <v>1348</v>
      </c>
      <c r="AR37" s="347">
        <v>-79.599999999999994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v>355</v>
      </c>
      <c r="AP38" s="348">
        <v>128</v>
      </c>
      <c r="AQ38" s="349">
        <v>27</v>
      </c>
      <c r="AR38" s="337">
        <v>374.1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v>-15604</v>
      </c>
      <c r="AP39" s="345">
        <v>-5643</v>
      </c>
      <c r="AQ39" s="346">
        <v>-7201</v>
      </c>
      <c r="AR39" s="347">
        <v>-21.6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-488393</v>
      </c>
      <c r="AP40" s="345">
        <v>-176634</v>
      </c>
      <c r="AQ40" s="346">
        <v>-128709</v>
      </c>
      <c r="AR40" s="347">
        <v>37.200000000000003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127783</v>
      </c>
      <c r="AP41" s="345">
        <v>46214</v>
      </c>
      <c r="AQ41" s="346">
        <v>47272</v>
      </c>
      <c r="AR41" s="347">
        <v>-2.2000000000000002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1867024</v>
      </c>
      <c r="AN51" s="367">
        <v>615367</v>
      </c>
      <c r="AO51" s="368">
        <v>155.6</v>
      </c>
      <c r="AP51" s="369">
        <v>291945</v>
      </c>
      <c r="AQ51" s="370">
        <v>4.0999999999999996</v>
      </c>
      <c r="AR51" s="371">
        <v>151.5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1207253</v>
      </c>
      <c r="AN52" s="375">
        <v>397908</v>
      </c>
      <c r="AO52" s="376">
        <v>182.1</v>
      </c>
      <c r="AP52" s="377">
        <v>127651</v>
      </c>
      <c r="AQ52" s="378">
        <v>0.3</v>
      </c>
      <c r="AR52" s="379">
        <v>181.8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852853</v>
      </c>
      <c r="AN53" s="367">
        <v>286577</v>
      </c>
      <c r="AO53" s="368">
        <v>-53.4</v>
      </c>
      <c r="AP53" s="369">
        <v>291173</v>
      </c>
      <c r="AQ53" s="370">
        <v>-0.3</v>
      </c>
      <c r="AR53" s="371">
        <v>-53.1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578987</v>
      </c>
      <c r="AN54" s="375">
        <v>194552</v>
      </c>
      <c r="AO54" s="376">
        <v>-51.1</v>
      </c>
      <c r="AP54" s="377">
        <v>119071</v>
      </c>
      <c r="AQ54" s="378">
        <v>-6.7</v>
      </c>
      <c r="AR54" s="379">
        <v>-44.4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1078938</v>
      </c>
      <c r="AN55" s="367">
        <v>369373</v>
      </c>
      <c r="AO55" s="368">
        <v>28.9</v>
      </c>
      <c r="AP55" s="369">
        <v>271581</v>
      </c>
      <c r="AQ55" s="370">
        <v>-6.7</v>
      </c>
      <c r="AR55" s="371">
        <v>35.6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502431</v>
      </c>
      <c r="AN56" s="375">
        <v>172007</v>
      </c>
      <c r="AO56" s="376">
        <v>-11.6</v>
      </c>
      <c r="AP56" s="377">
        <v>117844</v>
      </c>
      <c r="AQ56" s="378">
        <v>-1</v>
      </c>
      <c r="AR56" s="379">
        <v>-10.6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773361</v>
      </c>
      <c r="AN57" s="367">
        <v>272598</v>
      </c>
      <c r="AO57" s="368">
        <v>-26.2</v>
      </c>
      <c r="AP57" s="369">
        <v>268375</v>
      </c>
      <c r="AQ57" s="370">
        <v>-1.2</v>
      </c>
      <c r="AR57" s="371">
        <v>-25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385537</v>
      </c>
      <c r="AN58" s="375">
        <v>135896</v>
      </c>
      <c r="AO58" s="376">
        <v>-21</v>
      </c>
      <c r="AP58" s="377">
        <v>119602</v>
      </c>
      <c r="AQ58" s="378">
        <v>1.5</v>
      </c>
      <c r="AR58" s="379">
        <v>-22.5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992045</v>
      </c>
      <c r="AN59" s="367">
        <v>358787</v>
      </c>
      <c r="AO59" s="368">
        <v>31.6</v>
      </c>
      <c r="AP59" s="369">
        <v>301035</v>
      </c>
      <c r="AQ59" s="370">
        <v>12.2</v>
      </c>
      <c r="AR59" s="371">
        <v>19.399999999999999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389004</v>
      </c>
      <c r="AN60" s="375">
        <v>140689</v>
      </c>
      <c r="AO60" s="376">
        <v>3.5</v>
      </c>
      <c r="AP60" s="377">
        <v>154376</v>
      </c>
      <c r="AQ60" s="378">
        <v>29.1</v>
      </c>
      <c r="AR60" s="379">
        <v>-25.6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1112844</v>
      </c>
      <c r="AN61" s="382">
        <v>380540</v>
      </c>
      <c r="AO61" s="383">
        <v>27.3</v>
      </c>
      <c r="AP61" s="384">
        <v>284822</v>
      </c>
      <c r="AQ61" s="385">
        <v>1.6</v>
      </c>
      <c r="AR61" s="371">
        <v>25.7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612642</v>
      </c>
      <c r="AN62" s="375">
        <v>208210</v>
      </c>
      <c r="AO62" s="376">
        <v>20.399999999999999</v>
      </c>
      <c r="AP62" s="377">
        <v>127709</v>
      </c>
      <c r="AQ62" s="378">
        <v>4.5999999999999996</v>
      </c>
      <c r="AR62" s="379">
        <v>15.8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8pj691l0znRF5TlE37OQztwt1ZE20tTTf+ieCU0CHy2d5g/bWOS5kHK1sF8xhdDnrONjjEjswf2xNkPv2gx8Q==" saltValue="3CNbHq3eVLdI3V7OK7nV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6" zoomScale="80" zoomScaleNormal="80" zoomScaleSheetLayoutView="55" workbookViewId="0">
      <selection activeCell="AE60" sqref="AE6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QFTUBCbep8waoye5Qj544ZaffXPUEllk9LMIYggTK/isH5TXqoo3f8M+FYpp+V5Z8mIdtWhX3BowXmxqFg4vaw==" saltValue="UAlSB02W5q9GWA5EjIFE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90" zoomScaleNormal="9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tbpRe9BjsfRJAYAsIln07KCI9cohlF045u3FsmPI18T5xNdQkVRAMZXJNWcAKIonyubzXg1az8CxvZy0ni8tqg==" saltValue="TvIW09sbnB6ujhPoZi9Q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41.49</v>
      </c>
      <c r="G47" s="12">
        <v>42.61</v>
      </c>
      <c r="H47" s="12">
        <v>42.57</v>
      </c>
      <c r="I47" s="12">
        <v>41.85</v>
      </c>
      <c r="J47" s="13">
        <v>41.76</v>
      </c>
    </row>
    <row r="48" spans="2:10" ht="57.75" customHeight="1" x14ac:dyDescent="0.15">
      <c r="B48" s="14"/>
      <c r="C48" s="1202" t="s">
        <v>4</v>
      </c>
      <c r="D48" s="1202"/>
      <c r="E48" s="1203"/>
      <c r="F48" s="15">
        <v>4.6900000000000004</v>
      </c>
      <c r="G48" s="16">
        <v>4.5999999999999996</v>
      </c>
      <c r="H48" s="16">
        <v>5.41</v>
      </c>
      <c r="I48" s="16">
        <v>5.54</v>
      </c>
      <c r="J48" s="17">
        <v>5.94</v>
      </c>
    </row>
    <row r="49" spans="2:10" ht="57.75" customHeight="1" thickBot="1" x14ac:dyDescent="0.2">
      <c r="B49" s="18"/>
      <c r="C49" s="1204" t="s">
        <v>5</v>
      </c>
      <c r="D49" s="1204"/>
      <c r="E49" s="1205"/>
      <c r="F49" s="19">
        <v>0.42</v>
      </c>
      <c r="G49" s="20" t="s">
        <v>568</v>
      </c>
      <c r="H49" s="20">
        <v>0.81</v>
      </c>
      <c r="I49" s="20">
        <v>0.23</v>
      </c>
      <c r="J49" s="21">
        <v>0.41</v>
      </c>
    </row>
    <row r="50" spans="2:10" ht="13.5" customHeight="1" x14ac:dyDescent="0.15"/>
  </sheetData>
  <sheetProtection algorithmName="SHA-512" hashValue="+Y+KOLsJl2eIXLwp8HMUzcgFMb6kjBO3huIdEqjsccEXm3A6P5R3sMs1hErPbkKU/TvQ6vQRRfK3M4zmNHXUnw==" saltValue="IpK44UzbjxCNNbuPkPZQ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sugawara</cp:lastModifiedBy>
  <dcterms:created xsi:type="dcterms:W3CDTF">2022-02-02T03:18:26Z</dcterms:created>
  <dcterms:modified xsi:type="dcterms:W3CDTF">2022-09-29T02:37:34Z</dcterms:modified>
  <cp:category/>
</cp:coreProperties>
</file>