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ketofile\desktop$\sugawara\デスクトップ\元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<sst xmlns="http://schemas.openxmlformats.org/spreadsheetml/2006/main" count="1077" uniqueCount="593">
  <si>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</si>
  <si>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</si>
  <si>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</si>
  <si>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</si>
  <si>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</si>
  <si>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</si>
  <si>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</si>
  <si>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</si>
  <si>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</si>
  <si>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</si>
  <si>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</si>
  <si>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</si>
  <si>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</si>
  <si>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</si>
  <si>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</si>
  <si>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</si>
  <si>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</si>
  <si>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</si>
  <si>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</si>
  <si>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</si>
  <si>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</si>
  <si>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</si>
  <si>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</si>
  <si>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</si>
  <si>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</si>
  <si>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</si>
  <si>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</si>
  <si>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</si>
  <si>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</si>
  <si>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</si>
  <si>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</si>
  <si>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</si>
  <si>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</si>
  <si>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</si>
  <si>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</si>
  <si>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</si>
  <si>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</si>
  <si>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</si>
  <si>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</si>
  <si>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</si>
  <si>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</si>
  <si>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</si>
  <si>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</si>
  <si>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</si>
  <si>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</si>
  <si>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</si>
  <si>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</si>
  <si>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</si>
  <si>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</si>
  <si>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</si>
  <si>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</si>
  <si>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</si>
  <si>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</si>
  <si>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</si>
  <si>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</si>
  <si>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</si>
  <si>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</si>
  <si>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</si>
  <si>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</si>
  <si>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</si>
  <si>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</si>
  <si>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</si>
  <si>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</si>
  <si>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</si>
  <si>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</si>
  <si>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</si>
  <si>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</si>
  <si>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</si>
  <si>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</si>
  <si>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</si>
  <si>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</si>
  <si>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</si>
  <si>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</si>
  <si>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</si>
  <si>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</si>
  <si>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</si>
  <si>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</si>
  <si>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</si>
  <si>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</si>
  <si>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</si>
  <si>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</si>
  <si>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</si>
  <si>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</si>
  <si>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</si>
  <si>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</si>
  <si>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</si>
  <si>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</si>
  <si>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</si>
  <si>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</si>
  <si>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</si>
  <si>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</si>
  <si>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</si>
  <si>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</si>
  <si>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</si>
  <si>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</si>
  <si>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</si>
  <si>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</si>
  <si>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置戸町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</si>
  <si>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</si>
  <si>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</si>
  <si>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</si>
  <si>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</si>
  <si>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</si>
  <si>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</si>
  <si>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</si>
  <si>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</si>
  <si>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</si>
  <si>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</si>
  <si>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</si>
  <si>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</si>
  <si>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</si>
  <si>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</si>
  <si>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</si>
  <si>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</si>
  <si>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</si>
  <si>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</si>
  <si>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</si>
  <si>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</si>
  <si>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</si>
  <si>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</si>
  <si>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</si>
  <si>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</si>
  <si>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</si>
  <si>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</si>
  <si>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</si>
  <si>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</si>
  <si>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</si>
  <si>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</si>
  <si>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</si>
  <si>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</si>
  <si>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</si>
  <si>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</si>
  <si>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</si>
  <si>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</si>
  <si>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</si>
  <si>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</si>
  <si>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</si>
  <si>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</si>
  <si>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</si>
  <si>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</si>
  <si>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</si>
  <si>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</si>
  <si>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</si>
  <si>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</si>
  <si>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</si>
  <si>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</si>
  <si>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</si>
  <si>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</si>
  <si>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</si>
  <si>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</si>
  <si>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</si>
  <si>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</si>
  <si>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</si>
  <si>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</si>
  <si>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</si>
  <si>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</si>
  <si>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</si>
  <si>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</si>
  <si>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</si>
  <si>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</si>
  <si>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</si>
  <si>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</si>
  <si>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</si>
  <si>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</si>
  <si>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</si>
  <si>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</si>
  <si>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</si>
  <si>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</si>
  <si>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</si>
  <si>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</si>
  <si>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</si>
  <si>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</si>
  <si>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</si>
  <si>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</si>
  <si>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</si>
  <si>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</si>
  <si>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</si>
  <si>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</si>
  <si>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</si>
  <si>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</si>
  <si>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</si>
  <si>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</si>
  <si>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</si>
  <si>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</si>
  <si>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</si>
  <si>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</si>
  <si>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</si>
  <si>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</si>
  <si>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</si>
  <si>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</si>
  <si>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</si>
  <si>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</si>
  <si>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</si>
  <si>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</si>
  <si>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</si>
  <si>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</si>
  <si>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</si>
  <si>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</si>
  <si>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</si>
  <si>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</si>
  <si>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</si>
  <si>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</si>
  <si>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</si>
  <si>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</si>
  <si>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</si>
  <si>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</si>
  <si>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</si>
  <si>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</si>
  <si>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</si>
  <si>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</si>
  <si>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</si>
  <si>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</si>
  <si>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</si>
  <si>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</si>
  <si>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</si>
  <si>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</si>
  <si>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北海道置戸町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</si>
  <si>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</si>
  <si>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</si>
  <si>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</si>
  <si>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</si>
  <si>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</si>
  <si>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</si>
  <si>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</si>
  <si>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</si>
  <si>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</si>
  <si>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</si>
  <si>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</si>
  <si>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</si>
  <si>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</si>
  <si>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</si>
  <si>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</si>
  <si>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</si>
  <si>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</si>
  <si>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</si>
  <si>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</si>
  <si>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</si>
  <si>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</si>
  <si>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</si>
  <si>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</si>
  <si>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</si>
  <si>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</si>
  <si>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</si>
  <si>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</si>
  <si>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</si>
  <si>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</si>
  <si>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</si>
  <si>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</si>
  <si>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</si>
  <si>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</si>
  <si>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</si>
  <si>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</si>
  <si>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</si>
  <si>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</si>
  <si>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</si>
  <si>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</si>
  <si>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</si>
  <si>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</si>
  <si>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</si>
  <si>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</si>
  <si>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</si>
  <si>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</si>
  <si>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</si>
  <si>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</si>
  <si>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</si>
  <si>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</si>
  <si>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</si>
  <si>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</si>
  <si>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</si>
  <si>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</si>
  <si>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</si>
  <si>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</si>
  <si>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</si>
  <si>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</si>
  <si>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</si>
  <si>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</si>
  <si>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</si>
  <si>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</si>
  <si>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</si>
  <si>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</si>
  <si>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</si>
  <si>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</si>
  <si>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</si>
  <si>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</si>
  <si>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</si>
  <si>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</si>
  <si>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</si>
  <si>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</si>
  <si>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</si>
  <si>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</si>
  <si>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</si>
  <si>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</si>
  <si>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</si>
  <si>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</si>
  <si>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</si>
  <si>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</si>
  <si>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</si>
  <si>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</si>
  <si>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</si>
  <si>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</si>
  <si>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</si>
  <si>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</si>
  <si>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</si>
  <si>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</si>
  <si>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</si>
  <si>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</si>
  <si>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</si>
  <si>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</si>
  <si>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</si>
  <si>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</si>
  <si>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</si>
  <si>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</si>
  <si>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</si>
  <si>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</si>
  <si>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</si>
  <si>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</si>
  <si>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</si>
  <si>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</si>
  <si>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</si>
  <si>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</si>
  <si>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</si>
  <si>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</si>
  <si>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</si>
  <si>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</si>
  <si>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</si>
  <si>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</si>
  <si>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</si>
  <si>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</si>
  <si>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</si>
  <si>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</si>
  <si>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</si>
  <si>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</si>
  <si>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</si>
  <si>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</si>
  <si>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</si>
  <si>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</si>
  <si>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</si>
  <si>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</si>
  <si>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</si>
  <si>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</si>
  <si>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</si>
  <si>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</si>
  <si>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</si>
  <si>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</si>
  <si>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</si>
  <si>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</si>
  <si>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</si>
  <si>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</si>
  <si>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</si>
  <si>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</si>
  <si>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</si>
  <si>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</si>
  <si>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</si>
  <si>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</si>
  <si>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</si>
  <si>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</si>
  <si>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</si>
  <si>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</si>
  <si>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</si>
  <si>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</si>
  <si>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</si>
  <si>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</si>
  <si>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</si>
  <si>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</si>
  <si>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</si>
  <si>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</si>
  <si>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</si>
  <si>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</si>
  <si>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</si>
  <si>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北海道置戸町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</si>
  <si>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</si>
  <si>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</si>
  <si>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</si>
  <si>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</si>
  <si>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</si>
  <si>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</si>
  <si>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</si>
  <si>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</si>
  <si>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</si>
  <si>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</si>
  <si>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</si>
  <si>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</si>
  <si>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</si>
  <si>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</si>
  <si>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</si>
  <si>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</si>
  <si>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</si>
  <si>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</si>
  <si>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</si>
  <si>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</si>
  <si>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</si>
  <si>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</si>
  <si>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</si>
  <si>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</si>
  <si>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</si>
  <si>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</si>
  <si>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</si>
  <si>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</si>
  <si>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</si>
  <si>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</si>
  <si>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</si>
  <si>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</si>
  <si>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</si>
  <si>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</si>
  <si>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</si>
  <si>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</si>
  <si>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</si>
  <si>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</si>
  <si>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</si>
  <si>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</si>
  <si>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</si>
  <si>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</si>
  <si>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</si>
  <si>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</si>
  <si>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</si>
  <si>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</si>
  <si>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</si>
  <si>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</si>
  <si>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</si>
  <si>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</si>
  <si>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</si>
  <si>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</si>
  <si>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</si>
  <si>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</si>
  <si>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</si>
  <si>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</si>
  <si>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</si>
  <si>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</si>
  <si>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</si>
  <si>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</si>
  <si>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</si>
  <si>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</si>
  <si>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</si>
  <si>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</si>
  <si>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</si>
  <si>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</si>
  <si>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</si>
  <si>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</si>
  <si>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</si>
  <si>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</si>
  <si>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</si>
  <si>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</si>
  <si>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</si>
  <si>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</si>
  <si>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</si>
  <si>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</si>
  <si>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</si>
  <si>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</si>
  <si>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</si>
  <si>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</si>
  <si>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</si>
  <si>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</si>
  <si>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</si>
  <si>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</si>
  <si>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</si>
  <si>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</si>
  <si>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</si>
  <si>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</si>
  <si>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</si>
  <si>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</si>
  <si>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</si>
  <si>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</si>
  <si>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</si>
  <si>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</si>
  <si>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</si>
  <si>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</si>
  <si>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</si>
  <si>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</si>
  <si>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</si>
  <si>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</si>
  <si>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</si>
  <si>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</si>
  <si>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</si>
  <si>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</si>
  <si>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</si>
  <si>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</si>
  <si>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</si>
  <si>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</si>
  <si>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</si>
  <si>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</si>
  <si>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</si>
  <si>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</si>
  <si>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</si>
  <si>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</si>
  <si>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</si>
  <si>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</si>
  <si>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</si>
  <si>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</si>
  <si>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</si>
  <si>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</si>
  <si>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</si>
  <si>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</si>
  <si>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</si>
  <si>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</si>
  <si>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</si>
  <si>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</si>
  <si>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</si>
  <si>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</si>
  <si>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</si>
  <si>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</si>
  <si>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</si>
  <si>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</si>
  <si>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</si>
  <si>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</si>
  <si>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</si>
  <si>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</si>
  <si>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</si>
  <si>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</si>
  <si>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</si>
  <si>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</si>
  <si>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</si>
  <si>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</si>
  <si>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</si>
  <si>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</si>
  <si>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</si>
  <si>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</si>
  <si>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</si>
  <si>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</si>
  <si>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</si>
  <si>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</si>
  <si>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</si>
  <si>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</si>
  <si>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</si>
  <si>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</si>
  <si>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</si>
  <si>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</si>
  <si>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</si>
  <si>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</si>
  <si>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</si>
  <si>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</si>
  <si>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</si>
  <si>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</si>
  <si>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</si>
  <si>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</si>
  <si>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</si>
  <si>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</si>
  <si>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</si>
  <si>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</si>
  <si>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</si>
  <si>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</si>
  <si>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</si>
  <si>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</si>
  <si>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</si>
  <si>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</si>
  <si>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</si>
  <si>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</si>
  <si>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</si>
  <si>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</si>
  <si>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</si>
  <si>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</si>
  <si>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</si>
  <si>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</si>
  <si>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</si>
  <si>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</si>
  <si>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</si>
  <si>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0.69</t>
  </si>
  <si>
    <t>▲ 0.22</t>
  </si>
  <si>
    <t>一般会計</t>
  </si>
  <si>
    <t>国民健康保険特別会計</t>
  </si>
  <si>
    <t>介護保険事業特別会計</t>
  </si>
  <si>
    <t>介護サービス事業特別会計</t>
  </si>
  <si>
    <t>後期高齢者医療特別会計</t>
  </si>
  <si>
    <t>下水道特別会計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</si>
  <si>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</si>
  <si>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</si>
  <si>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</si>
  <si>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</si>
  <si>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</si>
  <si>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</si>
  <si>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</si>
  <si>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</si>
  <si>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</si>
  <si>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ふるさと銀河線跡地活用等振興基金</t>
    <rPh sb="4" eb="7">
      <t>ギンガセン</t>
    </rPh>
    <rPh sb="7" eb="9">
      <t>アトチ</t>
    </rPh>
    <rPh sb="9" eb="11">
      <t>カツヨウ</t>
    </rPh>
    <rPh sb="11" eb="12">
      <t>ナド</t>
    </rPh>
    <rPh sb="12" eb="14">
      <t>シンコウ</t>
    </rPh>
    <rPh sb="14" eb="16">
      <t>キキン</t>
    </rPh>
    <phoneticPr fontId="5"/>
  </si>
  <si>
    <t>老人ホーム施設整備基金</t>
    <rPh sb="0" eb="2">
      <t>ロウジン</t>
    </rPh>
    <rPh sb="5" eb="7">
      <t>シセツ</t>
    </rPh>
    <rPh sb="7" eb="9">
      <t>セイビ</t>
    </rPh>
    <rPh sb="9" eb="11">
      <t>キキン</t>
    </rPh>
    <phoneticPr fontId="5"/>
  </si>
  <si>
    <t>農業振興基金</t>
    <rPh sb="0" eb="2">
      <t>ノウギョウ</t>
    </rPh>
    <rPh sb="2" eb="4">
      <t>シンコウ</t>
    </rPh>
    <rPh sb="4" eb="6">
      <t>キキン</t>
    </rPh>
    <phoneticPr fontId="5"/>
  </si>
  <si>
    <t>未来への森づくり基金</t>
    <rPh sb="0" eb="2">
      <t>ミライ</t>
    </rPh>
    <rPh sb="4" eb="5">
      <t>モリ</t>
    </rPh>
    <rPh sb="8" eb="10">
      <t>キキン</t>
    </rPh>
    <phoneticPr fontId="5"/>
  </si>
  <si>
    <t>社会福祉施設充実基金</t>
    <rPh sb="0" eb="2">
      <t>シャカイ</t>
    </rPh>
    <rPh sb="2" eb="4">
      <t>フクシ</t>
    </rPh>
    <rPh sb="4" eb="6">
      <t>シセツ</t>
    </rPh>
    <rPh sb="6" eb="8">
      <t>ジュウジツ</t>
    </rPh>
    <rPh sb="8" eb="10">
      <t>キキン</t>
    </rPh>
    <phoneticPr fontId="5"/>
  </si>
  <si>
    <t>網走地方教育研修センター組合</t>
    <rPh sb="0" eb="2">
      <t>アバシリ</t>
    </rPh>
    <rPh sb="2" eb="4">
      <t>チホウ</t>
    </rPh>
    <rPh sb="4" eb="6">
      <t>キョウイク</t>
    </rPh>
    <rPh sb="6" eb="8">
      <t>ケンシュウ</t>
    </rPh>
    <rPh sb="12" eb="14">
      <t>クミアイ</t>
    </rPh>
    <phoneticPr fontId="2"/>
  </si>
  <si>
    <t>北見地区消防組合</t>
    <rPh sb="0" eb="2">
      <t>キタミ</t>
    </rPh>
    <rPh sb="2" eb="4">
      <t>チク</t>
    </rPh>
    <rPh sb="4" eb="6">
      <t>ショウボウ</t>
    </rPh>
    <rPh sb="6" eb="8">
      <t>クミアイ</t>
    </rPh>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</si>
  <si>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</si>
  <si>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</si>
  <si>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</si>
  <si>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</si>
  <si>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</si>
  <si>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公共施設の老朽化が全体的に進んでおり、有形固定資産減価償却率は類似団体よりも高くなっていることから、施設の改修等を計画的に進めている。
今後も、公共施設総合管理計画の方針に基づき、財政状況を勘案しながら、予防保全・機能改善に努めていく。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</si>
  <si>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</si>
  <si>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</si>
  <si>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</si>
  <si>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</si>
  <si>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</si>
  <si>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</si>
  <si>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実質公債費比率も低い水準にあり、将来負担比率も発生していない。
地方債の新規発行の抑制、行政改革の取り組みによる経費圧縮などがその要因として挙げられる。
今後も、比率が上昇しないような行財政運営に努めていく。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</si>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</sst>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A92C-43F4-8E68-6FDF91ADB7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240766</c:v>
                </c:pt>
                <c:pt idx="1">
                  <c:v>615367</c:v>
                </c:pt>
                <c:pt idx="2">
                  <c:v>286577</c:v>
                </c:pt>
                <c:pt idx="3">
                  <c:v>369373</c:v>
                </c:pt>
                <c:pt idx="4">
                  <c:v>272598</c:v>
                </c:pt>
              </c:numCache>
            </c:numRef>
          </c:val>
          <c:smooth val="0"/>
          <c:extLst>
            <c:ext xmlns:c16="http://schemas.microsoft.com/office/drawing/2014/chart" uri="{C3380CC4-5D6E-409C-BE32-E72D297353CC}">
              <c16:uniqueId val="{00000001-A92C-43F4-8E68-6FDF91ADB7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4.16</c:v>
                </c:pt>
                <c:pt idx="1">
                  <c:v>4.6900000000000004</c:v>
                </c:pt>
                <c:pt idx="2">
                  <c:v>4.5999999999999996</c:v>
                </c:pt>
                <c:pt idx="3">
                  <c:v>5.41</c:v>
                </c:pt>
                <c:pt idx="4">
                  <c:v>5.54</c:v>
                </c:pt>
              </c:numCache>
            </c:numRef>
          </c:val>
          <c:extLst>
            <c:ext xmlns:c16="http://schemas.microsoft.com/office/drawing/2014/chart" uri="{C3380CC4-5D6E-409C-BE32-E72D297353CC}">
              <c16:uniqueId val="{00000000-536A-44AB-B0BE-E50B1BB7DB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40.4</c:v>
                </c:pt>
                <c:pt idx="1">
                  <c:v>41.49</c:v>
                </c:pt>
                <c:pt idx="2">
                  <c:v>42.61</c:v>
                </c:pt>
                <c:pt idx="3">
                  <c:v>42.57</c:v>
                </c:pt>
                <c:pt idx="4">
                  <c:v>41.85</c:v>
                </c:pt>
              </c:numCache>
            </c:numRef>
          </c:val>
          <c:extLst>
            <c:ext xmlns:c16="http://schemas.microsoft.com/office/drawing/2014/chart" uri="{C3380CC4-5D6E-409C-BE32-E72D297353CC}">
              <c16:uniqueId val="{00000001-536A-44AB-B0BE-E50B1BB7DB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-0.69</c:v>
                </c:pt>
                <c:pt idx="1">
                  <c:v>0.42</c:v>
                </c:pt>
                <c:pt idx="2">
                  <c:v>-0.22</c:v>
                </c:pt>
                <c:pt idx="3">
                  <c:v>0.81</c:v>
                </c:pt>
                <c:pt idx="4">
                  <c:v>0.23</c:v>
                </c:pt>
              </c:numCache>
            </c:numRef>
          </c:val>
          <c:smooth val="0"/>
          <c:extLst>
            <c:ext xmlns:c16="http://schemas.microsoft.com/office/drawing/2014/chart" uri="{C3380CC4-5D6E-409C-BE32-E72D297353CC}">
              <c16:uniqueId val="{00000002-536A-44AB-B0BE-E50B1BB7DB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89-4A28-B225-7E465E7DC9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89-4A28-B225-7E465E7DC9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89-4A28-B225-7E465E7DC9F7}"/>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989-4A28-B225-7E465E7DC9F7}"/>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989-4A28-B225-7E465E7DC9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989-4A28-B225-7E465E7DC9F7}"/>
            </c:ext>
          </c:extLst>
        </c:ser>
        <c:ser>
          <c:idx val="6"/>
          <c:order val="6"/>
          <c:tx>
            <c:strRef>
              <c:f>データシート!$A$33</c:f>
              <c:strCache>
                <c:ptCount val="1"/>
                <c:pt idx="0">
                  <c:v>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0.03</c:v>
                </c:pt>
                <c:pt idx="8">
                  <c:v>#N/A</c:v>
                </c:pt>
                <c:pt idx="9">
                  <c:v>0.06</c:v>
                </c:pt>
              </c:numCache>
            </c:numRef>
          </c:val>
          <c:extLst>
            <c:ext xmlns:c16="http://schemas.microsoft.com/office/drawing/2014/chart" uri="{C3380CC4-5D6E-409C-BE32-E72D297353CC}">
              <c16:uniqueId val="{00000006-6989-4A28-B225-7E465E7DC9F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0.47</c:v>
                </c:pt>
                <c:pt idx="2">
                  <c:v>#N/A</c:v>
                </c:pt>
                <c:pt idx="3">
                  <c:v>0.55000000000000004</c:v>
                </c:pt>
                <c:pt idx="4">
                  <c:v>#N/A</c:v>
                </c:pt>
                <c:pt idx="5">
                  <c:v>0.38</c:v>
                </c:pt>
                <c:pt idx="6">
                  <c:v>#N/A</c:v>
                </c:pt>
                <c:pt idx="7">
                  <c:v>0.28999999999999998</c:v>
                </c:pt>
                <c:pt idx="8">
                  <c:v>#N/A</c:v>
                </c:pt>
                <c:pt idx="9">
                  <c:v>0.1</c:v>
                </c:pt>
              </c:numCache>
            </c:numRef>
          </c:val>
          <c:extLst>
            <c:ext xmlns:c16="http://schemas.microsoft.com/office/drawing/2014/chart" uri="{C3380CC4-5D6E-409C-BE32-E72D297353CC}">
              <c16:uniqueId val="{00000007-6989-4A28-B225-7E465E7DC9F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0.27</c:v>
                </c:pt>
                <c:pt idx="2">
                  <c:v>#N/A</c:v>
                </c:pt>
                <c:pt idx="3">
                  <c:v>0.28000000000000003</c:v>
                </c:pt>
                <c:pt idx="4">
                  <c:v>#N/A</c:v>
                </c:pt>
                <c:pt idx="5">
                  <c:v>0.3</c:v>
                </c:pt>
                <c:pt idx="6">
                  <c:v>#N/A</c:v>
                </c:pt>
                <c:pt idx="7">
                  <c:v>0.28000000000000003</c:v>
                </c:pt>
                <c:pt idx="8">
                  <c:v>#N/A</c:v>
                </c:pt>
                <c:pt idx="9">
                  <c:v>0.32</c:v>
                </c:pt>
              </c:numCache>
            </c:numRef>
          </c:val>
          <c:extLst>
            <c:ext xmlns:c16="http://schemas.microsoft.com/office/drawing/2014/chart" uri="{C3380CC4-5D6E-409C-BE32-E72D297353CC}">
              <c16:uniqueId val="{00000008-6989-4A28-B225-7E465E7DC9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4.16</c:v>
                </c:pt>
                <c:pt idx="2">
                  <c:v>#N/A</c:v>
                </c:pt>
                <c:pt idx="3">
                  <c:v>4.6900000000000004</c:v>
                </c:pt>
                <c:pt idx="4">
                  <c:v>#N/A</c:v>
                </c:pt>
                <c:pt idx="5">
                  <c:v>4.59</c:v>
                </c:pt>
                <c:pt idx="6">
                  <c:v>#N/A</c:v>
                </c:pt>
                <c:pt idx="7">
                  <c:v>5.4</c:v>
                </c:pt>
                <c:pt idx="8">
                  <c:v>#N/A</c:v>
                </c:pt>
                <c:pt idx="9">
                  <c:v>5.54</c:v>
                </c:pt>
              </c:numCache>
            </c:numRef>
          </c:val>
          <c:extLst>
            <c:ext xmlns:c16="http://schemas.microsoft.com/office/drawing/2014/chart" uri="{C3380CC4-5D6E-409C-BE32-E72D297353CC}">
              <c16:uniqueId val="{00000009-6989-4A28-B225-7E465E7DC9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527</c:v>
                </c:pt>
                <c:pt idx="5">
                  <c:v>511</c:v>
                </c:pt>
                <c:pt idx="8">
                  <c:v>490</c:v>
                </c:pt>
                <c:pt idx="11">
                  <c:v>517</c:v>
                </c:pt>
                <c:pt idx="14">
                  <c:v>555</c:v>
                </c:pt>
              </c:numCache>
            </c:numRef>
          </c:val>
          <c:extLst>
            <c:ext xmlns:c16="http://schemas.microsoft.com/office/drawing/2014/chart" uri="{C3380CC4-5D6E-409C-BE32-E72D297353CC}">
              <c16:uniqueId val="{00000000-CC86-4F46-AC60-6777E00DEF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CC86-4F46-AC60-6777E00DEF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8</c:v>
                </c:pt>
                <c:pt idx="6">
                  <c:v>8</c:v>
                </c:pt>
                <c:pt idx="9">
                  <c:v>3</c:v>
                </c:pt>
                <c:pt idx="12">
                  <c:v>1</c:v>
                </c:pt>
              </c:numCache>
            </c:numRef>
          </c:val>
          <c:extLst>
            <c:ext xmlns:c16="http://schemas.microsoft.com/office/drawing/2014/chart" uri="{C3380CC4-5D6E-409C-BE32-E72D297353CC}">
              <c16:uniqueId val="{00000002-CC86-4F46-AC60-6777E00DEF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14</c:v>
                </c:pt>
                <c:pt idx="6">
                  <c:v>15</c:v>
                </c:pt>
                <c:pt idx="9">
                  <c:v>19</c:v>
                </c:pt>
                <c:pt idx="12">
                  <c:v>19</c:v>
                </c:pt>
              </c:numCache>
            </c:numRef>
          </c:val>
          <c:extLst>
            <c:ext xmlns:c16="http://schemas.microsoft.com/office/drawing/2014/chart" uri="{C3380CC4-5D6E-409C-BE32-E72D297353CC}">
              <c16:uniqueId val="{00000003-CC86-4F46-AC60-6777E00DEF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123</c:v>
                </c:pt>
                <c:pt idx="3">
                  <c:v>124</c:v>
                </c:pt>
                <c:pt idx="6">
                  <c:v>128</c:v>
                </c:pt>
                <c:pt idx="9">
                  <c:v>154</c:v>
                </c:pt>
                <c:pt idx="12">
                  <c:v>198</c:v>
                </c:pt>
              </c:numCache>
            </c:numRef>
          </c:val>
          <c:extLst>
            <c:ext xmlns:c16="http://schemas.microsoft.com/office/drawing/2014/chart" uri="{C3380CC4-5D6E-409C-BE32-E72D297353CC}">
              <c16:uniqueId val="{00000004-CC86-4F46-AC60-6777E00DEF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86-4F46-AC60-6777E00DEF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86-4F46-AC60-6777E00DEF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529</c:v>
                </c:pt>
                <c:pt idx="3">
                  <c:v>540</c:v>
                </c:pt>
                <c:pt idx="6">
                  <c:v>494</c:v>
                </c:pt>
                <c:pt idx="9">
                  <c:v>514</c:v>
                </c:pt>
                <c:pt idx="12">
                  <c:v>522</c:v>
                </c:pt>
              </c:numCache>
            </c:numRef>
          </c:val>
          <c:extLst>
            <c:ext xmlns:c16="http://schemas.microsoft.com/office/drawing/2014/chart" uri="{C3380CC4-5D6E-409C-BE32-E72D297353CC}">
              <c16:uniqueId val="{00000007-CC86-4F46-AC60-6777E00DEF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146</c:v>
                </c:pt>
                <c:pt idx="2">
                  <c:v>#N/A</c:v>
                </c:pt>
                <c:pt idx="3">
                  <c:v>#N/A</c:v>
                </c:pt>
                <c:pt idx="4">
                  <c:v>176</c:v>
                </c:pt>
                <c:pt idx="5">
                  <c:v>#N/A</c:v>
                </c:pt>
                <c:pt idx="6">
                  <c:v>#N/A</c:v>
                </c:pt>
                <c:pt idx="7">
                  <c:v>155</c:v>
                </c:pt>
                <c:pt idx="8">
                  <c:v>#N/A</c:v>
                </c:pt>
                <c:pt idx="9">
                  <c:v>#N/A</c:v>
                </c:pt>
                <c:pt idx="10">
                  <c:v>173</c:v>
                </c:pt>
                <c:pt idx="11">
                  <c:v>#N/A</c:v>
                </c:pt>
                <c:pt idx="12">
                  <c:v>#N/A</c:v>
                </c:pt>
                <c:pt idx="13">
                  <c:v>185</c:v>
                </c:pt>
                <c:pt idx="14">
                  <c:v>#N/A</c:v>
                </c:pt>
              </c:numCache>
            </c:numRef>
          </c:val>
          <c:smooth val="0"/>
          <c:extLst>
            <c:ext xmlns:c16="http://schemas.microsoft.com/office/drawing/2014/chart" uri="{C3380CC4-5D6E-409C-BE32-E72D297353CC}">
              <c16:uniqueId val="{00000008-CC86-4F46-AC60-6777E00DEF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4843</c:v>
                </c:pt>
                <c:pt idx="5">
                  <c:v>5439</c:v>
                </c:pt>
                <c:pt idx="8">
                  <c:v>5502</c:v>
                </c:pt>
                <c:pt idx="11">
                  <c:v>5451</c:v>
                </c:pt>
                <c:pt idx="14">
                  <c:v>5207</c:v>
                </c:pt>
              </c:numCache>
            </c:numRef>
          </c:val>
          <c:extLst>
            <c:ext xmlns:c16="http://schemas.microsoft.com/office/drawing/2014/chart" uri="{C3380CC4-5D6E-409C-BE32-E72D297353CC}">
              <c16:uniqueId val="{00000000-1012-4998-AF46-6DCD8E128C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126</c:v>
                </c:pt>
                <c:pt idx="5">
                  <c:v>98</c:v>
                </c:pt>
                <c:pt idx="8">
                  <c:v>78</c:v>
                </c:pt>
                <c:pt idx="11">
                  <c:v>62</c:v>
                </c:pt>
                <c:pt idx="14">
                  <c:v>46</c:v>
                </c:pt>
              </c:numCache>
            </c:numRef>
          </c:val>
          <c:extLst>
            <c:ext xmlns:c16="http://schemas.microsoft.com/office/drawing/2014/chart" uri="{C3380CC4-5D6E-409C-BE32-E72D297353CC}">
              <c16:uniqueId val="{00000001-1012-4998-AF46-6DCD8E128C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3915</c:v>
                </c:pt>
                <c:pt idx="5">
                  <c:v>3799</c:v>
                </c:pt>
                <c:pt idx="8">
                  <c:v>3741</c:v>
                </c:pt>
                <c:pt idx="11">
                  <c:v>3553</c:v>
                </c:pt>
                <c:pt idx="14">
                  <c:v>3433</c:v>
                </c:pt>
              </c:numCache>
            </c:numRef>
          </c:val>
          <c:extLst>
            <c:ext xmlns:c16="http://schemas.microsoft.com/office/drawing/2014/chart" uri="{C3380CC4-5D6E-409C-BE32-E72D297353CC}">
              <c16:uniqueId val="{00000002-1012-4998-AF46-6DCD8E128C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12-4998-AF46-6DCD8E128C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12-4998-AF46-6DCD8E128C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12-4998-AF46-6DCD8E128C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705</c:v>
                </c:pt>
                <c:pt idx="3">
                  <c:v>666</c:v>
                </c:pt>
                <c:pt idx="6">
                  <c:v>661</c:v>
                </c:pt>
                <c:pt idx="9">
                  <c:v>645</c:v>
                </c:pt>
                <c:pt idx="12">
                  <c:v>584</c:v>
                </c:pt>
              </c:numCache>
            </c:numRef>
          </c:val>
          <c:extLst>
            <c:ext xmlns:c16="http://schemas.microsoft.com/office/drawing/2014/chart" uri="{C3380CC4-5D6E-409C-BE32-E72D297353CC}">
              <c16:uniqueId val="{00000006-1012-4998-AF46-6DCD8E128C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132</c:v>
                </c:pt>
                <c:pt idx="3">
                  <c:v>138</c:v>
                </c:pt>
                <c:pt idx="6">
                  <c:v>124</c:v>
                </c:pt>
                <c:pt idx="9">
                  <c:v>105</c:v>
                </c:pt>
                <c:pt idx="12">
                  <c:v>86</c:v>
                </c:pt>
              </c:numCache>
            </c:numRef>
          </c:val>
          <c:extLst>
            <c:ext xmlns:c16="http://schemas.microsoft.com/office/drawing/2014/chart" uri="{C3380CC4-5D6E-409C-BE32-E72D297353CC}">
              <c16:uniqueId val="{00000007-1012-4998-AF46-6DCD8E128C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1714</c:v>
                </c:pt>
                <c:pt idx="3">
                  <c:v>1974</c:v>
                </c:pt>
                <c:pt idx="6">
                  <c:v>2200</c:v>
                </c:pt>
                <c:pt idx="9">
                  <c:v>2380</c:v>
                </c:pt>
                <c:pt idx="12">
                  <c:v>2470</c:v>
                </c:pt>
              </c:numCache>
            </c:numRef>
          </c:val>
          <c:extLst>
            <c:ext xmlns:c16="http://schemas.microsoft.com/office/drawing/2014/chart" uri="{C3380CC4-5D6E-409C-BE32-E72D297353CC}">
              <c16:uniqueId val="{00000008-1012-4998-AF46-6DCD8E128C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c:v>
                </c:pt>
                <c:pt idx="3">
                  <c:v>18</c:v>
                </c:pt>
                <c:pt idx="6">
                  <c:v>4</c:v>
                </c:pt>
                <c:pt idx="9">
                  <c:v>1</c:v>
                </c:pt>
                <c:pt idx="12">
                  <c:v>1</c:v>
                </c:pt>
              </c:numCache>
            </c:numRef>
          </c:val>
          <c:extLst>
            <c:ext xmlns:c16="http://schemas.microsoft.com/office/drawing/2014/chart" uri="{C3380CC4-5D6E-409C-BE32-E72D297353CC}">
              <c16:uniqueId val="{00000009-1012-4998-AF46-6DCD8E128C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4656</c:v>
                </c:pt>
                <c:pt idx="3">
                  <c:v>5329</c:v>
                </c:pt>
                <c:pt idx="6">
                  <c:v>5342</c:v>
                </c:pt>
                <c:pt idx="9">
                  <c:v>5330</c:v>
                </c:pt>
                <c:pt idx="12">
                  <c:v>5118</c:v>
                </c:pt>
              </c:numCache>
            </c:numRef>
          </c:val>
          <c:extLst>
            <c:ext xmlns:c16="http://schemas.microsoft.com/office/drawing/2014/chart" uri="{C3380CC4-5D6E-409C-BE32-E72D297353CC}">
              <c16:uniqueId val="{0000000A-1012-4998-AF46-6DCD8E128C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012-4998-AF46-6DCD8E128C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1188</c:v>
                </c:pt>
                <c:pt idx="1">
                  <c:v>1188</c:v>
                </c:pt>
                <c:pt idx="2">
                  <c:v>1188</c:v>
                </c:pt>
              </c:numCache>
            </c:numRef>
          </c:val>
          <c:extLst>
            <c:ext xmlns:c16="http://schemas.microsoft.com/office/drawing/2014/chart" uri="{C3380CC4-5D6E-409C-BE32-E72D297353CC}">
              <c16:uniqueId val="{00000000-A6A3-4784-A845-56CF1CAE91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1464</c:v>
                </c:pt>
                <c:pt idx="1">
                  <c:v>1254</c:v>
                </c:pt>
                <c:pt idx="2">
                  <c:v>1116</c:v>
                </c:pt>
              </c:numCache>
            </c:numRef>
          </c:val>
          <c:extLst>
            <c:ext xmlns:c16="http://schemas.microsoft.com/office/drawing/2014/chart" uri="{C3380CC4-5D6E-409C-BE32-E72D297353CC}">
              <c16:uniqueId val="{00000001-A6A3-4784-A845-56CF1CAE91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601</c:v>
                </c:pt>
                <c:pt idx="1">
                  <c:v>621</c:v>
                </c:pt>
                <c:pt idx="2">
                  <c:v>639</c:v>
                </c:pt>
              </c:numCache>
            </c:numRef>
          </c:val>
          <c:extLst>
            <c:ext xmlns:c16="http://schemas.microsoft.com/office/drawing/2014/chart" uri="{C3380CC4-5D6E-409C-BE32-E72D297353CC}">
              <c16:uniqueId val="{00000002-A6A3-4784-A845-56CF1CAE91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{DB6A90AD-8FF8-45AA-98D3-E284E6914816}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E7B-4C7D-84F3-FEE83C6E44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{ED36F8F0-C9E8-4EAA-B1C8-27073160D129}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7B-4C7D-84F3-FEE83C6E44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{16F31868-2708-4156-B9EF-85539B545606}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7B-4C7D-84F3-FEE83C6E44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{99059C20-1FB0-4EDE-BA2F-519B57CEDABD}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7B-4C7D-84F3-FEE83C6E44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{9941E5B6-C34E-40BF-B818-92A76785CF41}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7B-4C7D-84F3-FEE83C6E440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{ECC1B453-C7D3-4462-820E-5A9596B874B8}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E7B-4C7D-84F3-FEE83C6E440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{B0C86004-9C48-4E62-AE2A-FC46AF9C0322}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E7B-4C7D-84F3-FEE83C6E440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{938B15EC-8670-4025-B4C9-5D0FBD1A4649}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E7B-4C7D-84F3-FEE83C6E44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{9AD10EEE-0B7A-4A3B-9A28-4EF2A9104D10}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E7B-4C7D-84F3-FEE83C6E44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60.9</c:v>
                </c:pt>
                <c:pt idx="16">
                  <c:v>61.7</c:v>
                </c:pt>
                <c:pt idx="24">
                  <c:v>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7B-4C7D-84F3-FEE83C6E44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{3254ECF2-5829-4788-802F-C3728FE0FC5B}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E7B-4C7D-84F3-FEE83C6E44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{B4778A7C-B84D-4113-A75B-CF060B191BF5}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7B-4C7D-84F3-FEE83C6E44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{DF23E300-EBBD-4D3D-B42B-3BD4318D3373}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7B-4C7D-84F3-FEE83C6E44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{4648D42B-A183-4690-BE3E-0D9D8A6EE9E8}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7B-4C7D-84F3-FEE83C6E44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{A3F88C86-6DF2-4F42-A1F1-475AB06FA430}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7B-4C7D-84F3-FEE83C6E440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{D5FAA45B-3FDD-41D1-97B9-C46BDBDE01EC}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E7B-4C7D-84F3-FEE83C6E440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{28B0C006-6883-4023-8296-EFB8D13F74AD}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E7B-4C7D-84F3-FEE83C6E440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{9ADDAA49-A605-49CE-84AE-5AF76DDD4BF4}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E7B-4C7D-84F3-FEE83C6E44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{121A8855-0DE2-499D-A522-862D17363FA1}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E7B-4C7D-84F3-FEE83C6E44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6E7B-4C7D-84F3-FEE83C6E4403}"/>
            </c:ext>
          </c:extLst>
        </c:ser>
        <c:dLbls>
          <c:showLegendKey val="0"/>
          <c:showVal val="1"/>
          <c:showCatName val="0"/>
          <c:showSerName val="0"/>
          <c:showPercent val="0"/>
          <c:showBubbleSize val="0"/>
        </c:dLbls>
        <c:axId val="46179840"/>
        <c:axId val="46181760"/>
      </c:scatterChart>
      <c:valAx>
        <c:axId val="46179840"/>
        <c:scaling>
          <c:orientation val="minMax"/>
          <c:max val="59.2"/>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{F12E736E-DD40-440E-8888-0B88BE8ABE99}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3D7-45E0-8E7C-5AC3E102B0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{6C673800-0EFF-4558-BBDA-684ABFDC30B6}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D7-45E0-8E7C-5AC3E102B0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{FD53F5BC-81E8-48BA-91D3-33B0C3D55FC7}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D7-45E0-8E7C-5AC3E102B0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{67B169A9-D92C-4F1F-BFB7-BB4B764AC054}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D7-45E0-8E7C-5AC3E102B0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{BA5FD22E-A13D-43C2-BC7A-3D73F99D00CD}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D7-45E0-8E7C-5AC3E102B0C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{963C404F-693B-4CD0-952B-0C07917FA027}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3D7-45E0-8E7C-5AC3E102B0C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{5945D717-B0D8-4145-9148-101C3D1502D9}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3D7-45E0-8E7C-5AC3E102B0C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{1157C5C8-19D7-4321-BACA-1F71107CA79B}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3D7-45E0-8E7C-5AC3E102B0C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{67F3C995-6FC0-4B64-B92E-587752AADBEF}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3D7-45E0-8E7C-5AC3E102B0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6.7</c:v>
                </c:pt>
                <c:pt idx="16">
                  <c:v>6.6</c:v>
                </c:pt>
                <c:pt idx="24">
                  <c:v>7.1</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3D7-45E0-8E7C-5AC3E102B0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{CCB561E6-A38C-4045-9C3C-296C84D4182C}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3D7-45E0-8E7C-5AC3E102B0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{D7BC4A66-E3C6-4CD4-BDB1-59F34E783D38}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D7-45E0-8E7C-5AC3E102B0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{61E9246F-385D-44CB-AE6B-0F095BBED892}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D7-45E0-8E7C-5AC3E102B0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{18C1007F-4E3B-4E17-8E7E-7777148F8603}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D7-45E0-8E7C-5AC3E102B0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{266F03F2-5F13-470B-8BA9-9E7723402354}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D7-45E0-8E7C-5AC3E102B0C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{6021D7B3-7849-4D3E-ABFC-F9CB8299445B}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3D7-45E0-8E7C-5AC3E102B0CB}"/>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{12DA9C94-6557-4AC8-897E-D7E746933CAA}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3D7-45E0-8E7C-5AC3E102B0CB}"/>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{C3A4D79F-E821-4469-B506-06C4BBAF46F4}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3D7-45E0-8E7C-5AC3E102B0C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{BE76EE28-00BB-459F-B4CE-B512CB859F69}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3D7-45E0-8E7C-5AC3E102B0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3D7-45E0-8E7C-5AC3E102B0CB}"/>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元利償還金は、平成２４年度から開始した簡易水道再編推進事業のため</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発行した地方債の償還が</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始まったた</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め、今後公営企業債の元利償還金に対する繰入金の増加が見込まれる。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地方債発行については、プライマリーバランスを保ちながら緊急度や重要度を勘案した事業の選別を行い、積極的な抑制を図る。また、地方債の借入れは、交付税措置率の高い有利なものを有効活用することを基本として、比率の健全性を維持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（該当数値なし）</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地方債現在高については、平成２８年度に多額の地方債を発行したため一時的に増加したが、平成２９年度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通常年程度の発行に抑制したため</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。退職手当負担見込額は、定員適正化計画を基本に職員数が減少しているため減少傾向である。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充当可能基金については減少傾向であり、今後も元利償還金の増加に対応するため、多額の減債基金の取崩しが見込まれる。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将来負担比率については、健全性を保っているといえるが、老朽化している社会資本の維持補修経費が増加傾向であり、将来的</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な</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負担として財政運営に重くのしかかることが見込まれる。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今後、地方債発行は、プライマリーバランスを保ちながら地方債現在高の抑制を図り、交付税措置率の高いものを活用し、</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積極的な</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基金積立</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将来負担に備えること</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健全な比率の維持に努める。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北海道置戸町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老人ホーム施設整備基金に２０百万円（予算積立分）、減債基金に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１２０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百万円（決算剰余金分）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積立てた一方で、地方債償還のため減債基金を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２５７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百万円取崩したこと等により、基金全体としては、１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令和５年度に地方債償還のピークを迎えることから、基金の取崩しが見込まれる。また、今後老人ホームの老朽化に伴う建替えや増改築が予定されるため、今後も計画的な基金への積立が必要である。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・ふるさと銀河線跡地活用等振興基金：ふるさと銀河線跡地の各種整備。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・老人ホーム施設整備基金：老人ホーム施設の建設や増改築。</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・ふるさと銀河線跡地活用等振興基金：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跡地活用事業に９百万円を取崩して充当したため減少。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・老人ホーム施設整備基金：老人ホームの老朽化に伴う建替えや増改築を行うため、２０百万円を積立てたことによる増加。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・ふるさと銀河線跡地活用等振興基金：今後も基金の取崩しを行い、銀河線跡地の整備を推進する。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・老人ホーム施設整備基金：老人ホームの老朽化に伴う建替えや増改築を行うための財源として、毎年２０百万円程度を積立て予定。</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毎年資金繰りのため繰替え運用をしており、利子分を積立ててはいるものの微少であることと、決算剰余金については、今後の地方債償還のために減債基金への積立てを行っていることから、財政調整基金の残高については横ばい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今後も適切な財源の確保と歳出の精査により、取崩しを回避し、災害等へ備える。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平成２９年度の決算剰余金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１２０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百万円を減債基金に積立てたものの、地方債償還のため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２５７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百万円を取崩したことによる減少。</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令和５年度に地方債償還のピークを迎えるため、今後も多額の取崩しが見込まれる。ピーク時以降も見据えた計画的な積立が必要である。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2,833
527.27
4,568,071
4,410,763
157,308
2,838,855
5,118,003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より高い水準にあるが、公共施設等総合管理計画の基本方針に基づいた施設の維持管理を適切に進めている。近年は、施設等の大規模改修を中心とした長寿命化・老朽化対策を行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1" name="有形固定資産減価償却率平均値テキスト"/>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141968</xdr:rowOff>
    </xdr:from>
    <xdr:to>
      <xdr:col>19</xdr:col>
      <xdr:colOff>187325</xdr:colOff>
      <xdr:row>32</xdr:row>
      <xdr:rowOff>72118</xdr:rowOff>
    </xdr:to>
    <xdr:sp macro="" textlink="">
      <xdr:nvSpPr>
        <xdr:cNvPr id="92" name="楕円 91"/>
        <xdr:cNvSpPr/>
      </xdr:nvSpPr>
      <xdr:spPr>
        <a:xfrm>
          <a:off x="4000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101872</xdr:rowOff>
    </xdr:from>
    <xdr:to>
      <xdr:col>15</xdr:col>
      <xdr:colOff>187325</xdr:colOff>
      <xdr:row>32</xdr:row>
      <xdr:rowOff>32022</xdr:rowOff>
    </xdr:to>
    <xdr:sp macro="" textlink="">
      <xdr:nvSpPr>
        <xdr:cNvPr id="93" name="楕円 92"/>
        <xdr:cNvSpPr/>
      </xdr:nvSpPr>
      <xdr:spPr>
        <a:xfrm>
          <a:off x="3238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152672</xdr:rowOff>
    </xdr:from>
    <xdr:to>
      <xdr:col>19</xdr:col>
      <xdr:colOff>136525</xdr:colOff>
      <xdr:row>32</xdr:row>
      <xdr:rowOff>21318</xdr:rowOff>
    </xdr:to>
    <xdr:cxnSp macro="">
      <xdr:nvCxnSpPr>
        <xdr:cNvPr id="94" name="直線コネクタ 93"/>
        <xdr:cNvCxnSpPr/>
      </xdr:nvCxnSpPr>
      <xdr:spPr>
        <a:xfrm>
          <a:off x="3289300" y="623914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77198</xdr:rowOff>
    </xdr:from>
    <xdr:to>
      <xdr:col>11</xdr:col>
      <xdr:colOff>187325</xdr:colOff>
      <xdr:row>32</xdr:row>
      <xdr:rowOff>7348</xdr:rowOff>
    </xdr:to>
    <xdr:sp macro="" textlink="">
      <xdr:nvSpPr>
        <xdr:cNvPr id="95" name="楕円 94"/>
        <xdr:cNvSpPr/>
      </xdr:nvSpPr>
      <xdr:spPr>
        <a:xfrm>
          <a:off x="2476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127998</xdr:rowOff>
    </xdr:from>
    <xdr:to>
      <xdr:col>15</xdr:col>
      <xdr:colOff>136525</xdr:colOff>
      <xdr:row>31</xdr:row>
      <xdr:rowOff>152672</xdr:rowOff>
    </xdr:to>
    <xdr:cxnSp macro="">
      <xdr:nvCxnSpPr>
        <xdr:cNvPr id="96" name="直線コネクタ 95"/>
        <xdr:cNvCxnSpPr/>
      </xdr:nvCxnSpPr>
      <xdr:spPr>
        <a:xfrm>
          <a:off x="2527300" y="621447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64861</xdr:rowOff>
    </xdr:from>
    <xdr:to>
      <xdr:col>7</xdr:col>
      <xdr:colOff>187325</xdr:colOff>
      <xdr:row>31</xdr:row>
      <xdr:rowOff>166461</xdr:rowOff>
    </xdr:to>
    <xdr:sp macro="" textlink="">
      <xdr:nvSpPr>
        <xdr:cNvPr id="97" name="楕円 96"/>
        <xdr:cNvSpPr/>
      </xdr:nvSpPr>
      <xdr:spPr>
        <a:xfrm>
          <a:off x="1714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115661</xdr:rowOff>
    </xdr:from>
    <xdr:to>
      <xdr:col>11</xdr:col>
      <xdr:colOff>136525</xdr:colOff>
      <xdr:row>31</xdr:row>
      <xdr:rowOff>127998</xdr:rowOff>
    </xdr:to>
    <xdr:cxnSp macro="">
      <xdr:nvCxnSpPr>
        <xdr:cNvPr id="98" name="直線コネクタ 97"/>
        <xdr:cNvCxnSpPr/>
      </xdr:nvCxnSpPr>
      <xdr:spPr>
        <a:xfrm>
          <a:off x="1765300" y="620213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9"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0"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1"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2"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63245</xdr:rowOff>
    </xdr:from>
    <xdr:ext cx="405111" cy="259045"/>
    <xdr:sp macro="" textlink="">
      <xdr:nvSpPr>
        <xdr:cNvPr id="103" name="n_1mainValue有形固定資産減価償却率"/>
        <xdr:cNvSpPr txBox="1"/>
      </xdr:nvSpPr>
      <xdr:spPr>
        <a:xfrm>
          <a:off x="38360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23149</xdr:rowOff>
    </xdr:from>
    <xdr:ext cx="405111" cy="259045"/>
    <xdr:sp macro="" textlink="">
      <xdr:nvSpPr>
        <xdr:cNvPr id="104" name="n_2mainValue有形固定資産減価償却率"/>
        <xdr:cNvSpPr txBox="1"/>
      </xdr:nvSpPr>
      <xdr:spPr>
        <a:xfrm>
          <a:off x="3086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169925</xdr:rowOff>
    </xdr:from>
    <xdr:ext cx="405111" cy="259045"/>
    <xdr:sp macro="" textlink="">
      <xdr:nvSpPr>
        <xdr:cNvPr id="105" name="n_3mainValue有形固定資産減価償却率"/>
        <xdr:cNvSpPr txBox="1"/>
      </xdr:nvSpPr>
      <xdr:spPr>
        <a:xfrm>
          <a:off x="23247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157588</xdr:rowOff>
    </xdr:from>
    <xdr:ext cx="405111" cy="259045"/>
    <xdr:sp macro="" textlink="">
      <xdr:nvSpPr>
        <xdr:cNvPr id="106" name="n_4mainValue有形固定資産減価償却率"/>
        <xdr:cNvSpPr txBox="1"/>
      </xdr:nvSpPr>
      <xdr:spPr>
        <a:xfrm>
          <a:off x="1562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類似団体との比較では、高めの債務償還比率となっている。水道施設や体育施設等の大規模改修に伴い、地方債残高が増えているため、基金を繰り入れて償還に充てる必要がある。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また、人件費や扶助費などの経常経費充当財源等が増加傾向にあることから、今後も債務償還比率は高くなっていく見込みであるが、財政状況が悪化しないような財政運営に努めていく。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2"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51834</xdr:rowOff>
    </xdr:from>
    <xdr:to>
      <xdr:col>76</xdr:col>
      <xdr:colOff>73025</xdr:colOff>
      <xdr:row>29</xdr:row>
      <xdr:rowOff>153434</xdr:rowOff>
    </xdr:to>
    <xdr:sp macro="" textlink="">
      <xdr:nvSpPr>
        <xdr:cNvPr id="153" name="楕円 152"/>
        <xdr:cNvSpPr/>
      </xdr:nvSpPr>
      <xdr:spPr>
        <a:xfrm>
          <a:off x="14744700" y="57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30261</xdr:rowOff>
    </xdr:from>
    <xdr:ext cx="469744" cy="259045"/>
    <xdr:sp macro="" textlink="">
      <xdr:nvSpPr>
        <xdr:cNvPr id="154" name="債務償還比率該当値テキスト"/>
        <xdr:cNvSpPr txBox="1"/>
      </xdr:nvSpPr>
      <xdr:spPr>
        <a:xfrm>
          <a:off x="14846300" y="577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94552</xdr:rowOff>
    </xdr:from>
    <xdr:to>
      <xdr:col>72</xdr:col>
      <xdr:colOff>123825</xdr:colOff>
      <xdr:row>30</xdr:row>
      <xdr:rowOff>24702</xdr:rowOff>
    </xdr:to>
    <xdr:sp macro="" textlink="">
      <xdr:nvSpPr>
        <xdr:cNvPr id="155" name="楕円 154"/>
        <xdr:cNvSpPr/>
      </xdr:nvSpPr>
      <xdr:spPr>
        <a:xfrm>
          <a:off x="14033500" y="58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102634</xdr:rowOff>
    </xdr:from>
    <xdr:to>
      <xdr:col>76</xdr:col>
      <xdr:colOff>22225</xdr:colOff>
      <xdr:row>29</xdr:row>
      <xdr:rowOff>145352</xdr:rowOff>
    </xdr:to>
    <xdr:cxnSp macro="">
      <xdr:nvCxnSpPr>
        <xdr:cNvPr id="156" name="直線コネクタ 155"/>
        <xdr:cNvCxnSpPr/>
      </xdr:nvCxnSpPr>
      <xdr:spPr>
        <a:xfrm flipV="1">
          <a:off x="14084300" y="5846209"/>
          <a:ext cx="711200" cy="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51526</xdr:rowOff>
    </xdr:from>
    <xdr:to>
      <xdr:col>68</xdr:col>
      <xdr:colOff>123825</xdr:colOff>
      <xdr:row>29</xdr:row>
      <xdr:rowOff>153126</xdr:rowOff>
    </xdr:to>
    <xdr:sp macro="" textlink="">
      <xdr:nvSpPr>
        <xdr:cNvPr id="157" name="楕円 156"/>
        <xdr:cNvSpPr/>
      </xdr:nvSpPr>
      <xdr:spPr>
        <a:xfrm>
          <a:off x="13271500" y="57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102326</xdr:rowOff>
    </xdr:from>
    <xdr:to>
      <xdr:col>72</xdr:col>
      <xdr:colOff>73025</xdr:colOff>
      <xdr:row>29</xdr:row>
      <xdr:rowOff>145352</xdr:rowOff>
    </xdr:to>
    <xdr:cxnSp macro="">
      <xdr:nvCxnSpPr>
        <xdr:cNvPr id="158" name="直線コネクタ 157"/>
        <xdr:cNvCxnSpPr/>
      </xdr:nvCxnSpPr>
      <xdr:spPr>
        <a:xfrm>
          <a:off x="13322300" y="5845901"/>
          <a:ext cx="762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149261</xdr:rowOff>
    </xdr:from>
    <xdr:to>
      <xdr:col>64</xdr:col>
      <xdr:colOff>123825</xdr:colOff>
      <xdr:row>29</xdr:row>
      <xdr:rowOff>79411</xdr:rowOff>
    </xdr:to>
    <xdr:sp macro="" textlink="">
      <xdr:nvSpPr>
        <xdr:cNvPr id="159" name="楕円 158"/>
        <xdr:cNvSpPr/>
      </xdr:nvSpPr>
      <xdr:spPr>
        <a:xfrm>
          <a:off x="12509500" y="57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28611</xdr:rowOff>
    </xdr:from>
    <xdr:to>
      <xdr:col>68</xdr:col>
      <xdr:colOff>73025</xdr:colOff>
      <xdr:row>29</xdr:row>
      <xdr:rowOff>102326</xdr:rowOff>
    </xdr:to>
    <xdr:cxnSp macro="">
      <xdr:nvCxnSpPr>
        <xdr:cNvPr id="160" name="直線コネクタ 159"/>
        <xdr:cNvCxnSpPr/>
      </xdr:nvCxnSpPr>
      <xdr:spPr>
        <a:xfrm>
          <a:off x="12560300" y="5772186"/>
          <a:ext cx="762000" cy="7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157090</xdr:rowOff>
    </xdr:from>
    <xdr:to>
      <xdr:col>60</xdr:col>
      <xdr:colOff>123825</xdr:colOff>
      <xdr:row>28</xdr:row>
      <xdr:rowOff>87240</xdr:rowOff>
    </xdr:to>
    <xdr:sp macro="" textlink="">
      <xdr:nvSpPr>
        <xdr:cNvPr id="161" name="楕円 160"/>
        <xdr:cNvSpPr/>
      </xdr:nvSpPr>
      <xdr:spPr>
        <a:xfrm>
          <a:off x="11747500" y="55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36440</xdr:rowOff>
    </xdr:from>
    <xdr:to>
      <xdr:col>64</xdr:col>
      <xdr:colOff>73025</xdr:colOff>
      <xdr:row>29</xdr:row>
      <xdr:rowOff>28611</xdr:rowOff>
    </xdr:to>
    <xdr:cxnSp macro="">
      <xdr:nvCxnSpPr>
        <xdr:cNvPr id="162" name="直線コネクタ 161"/>
        <xdr:cNvCxnSpPr/>
      </xdr:nvCxnSpPr>
      <xdr:spPr>
        <a:xfrm>
          <a:off x="11798300" y="5608565"/>
          <a:ext cx="762000" cy="16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3"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4"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5"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6" name="n_4aveValue債務償還比率"/>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15829</xdr:rowOff>
    </xdr:from>
    <xdr:ext cx="469744" cy="259045"/>
    <xdr:sp macro="" textlink="">
      <xdr:nvSpPr>
        <xdr:cNvPr id="167" name="n_1mainValue債務償還比率"/>
        <xdr:cNvSpPr txBox="1"/>
      </xdr:nvSpPr>
      <xdr:spPr>
        <a:xfrm>
          <a:off x="13836727" y="593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144253</xdr:rowOff>
    </xdr:from>
    <xdr:ext cx="469744" cy="259045"/>
    <xdr:sp macro="" textlink="">
      <xdr:nvSpPr>
        <xdr:cNvPr id="168" name="n_2mainValue債務償還比率"/>
        <xdr:cNvSpPr txBox="1"/>
      </xdr:nvSpPr>
      <xdr:spPr>
        <a:xfrm>
          <a:off x="13087427" y="588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70538</xdr:rowOff>
    </xdr:from>
    <xdr:ext cx="469744" cy="259045"/>
    <xdr:sp macro="" textlink="">
      <xdr:nvSpPr>
        <xdr:cNvPr id="169" name="n_3mainValue債務償還比率"/>
        <xdr:cNvSpPr txBox="1"/>
      </xdr:nvSpPr>
      <xdr:spPr>
        <a:xfrm>
          <a:off x="12325427" y="581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103767</xdr:rowOff>
    </xdr:from>
    <xdr:ext cx="469744" cy="259045"/>
    <xdr:sp macro="" textlink="">
      <xdr:nvSpPr>
        <xdr:cNvPr id="170" name="n_4mainValue債務償還比率"/>
        <xdr:cNvSpPr txBox="1"/>
      </xdr:nvSpPr>
      <xdr:spPr>
        <a:xfrm>
          <a:off x="11563427" y="533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2,833
527.27
4,568,071
4,410,763
157,308
2,838,855
5,118,003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4" name="楕円 73"/>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66222</xdr:rowOff>
    </xdr:from>
    <xdr:to>
      <xdr:col>15</xdr:col>
      <xdr:colOff>101600</xdr:colOff>
      <xdr:row>39</xdr:row>
      <xdr:rowOff>167822</xdr:rowOff>
    </xdr:to>
    <xdr:sp macro="" textlink="">
      <xdr:nvSpPr>
        <xdr:cNvPr id="75" name="楕円 74"/>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133350</xdr:rowOff>
    </xdr:to>
    <xdr:cxnSp macro="">
      <xdr:nvCxnSpPr>
        <xdr:cNvPr id="76" name="直線コネクタ 75"/>
        <xdr:cNvCxnSpPr/>
      </xdr:nvCxnSpPr>
      <xdr:spPr>
        <a:xfrm>
          <a:off x="2908300" y="6803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44994</xdr:rowOff>
    </xdr:from>
    <xdr:to>
      <xdr:col>10</xdr:col>
      <xdr:colOff>165100</xdr:colOff>
      <xdr:row>39</xdr:row>
      <xdr:rowOff>146594</xdr:rowOff>
    </xdr:to>
    <xdr:sp macro="" textlink="">
      <xdr:nvSpPr>
        <xdr:cNvPr id="77" name="楕円 76"/>
        <xdr:cNvSpPr/>
      </xdr:nvSpPr>
      <xdr:spPr>
        <a:xfrm>
          <a:off x="1968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95794</xdr:rowOff>
    </xdr:from>
    <xdr:to>
      <xdr:col>15</xdr:col>
      <xdr:colOff>50800</xdr:colOff>
      <xdr:row>39</xdr:row>
      <xdr:rowOff>117022</xdr:rowOff>
    </xdr:to>
    <xdr:cxnSp macro="">
      <xdr:nvCxnSpPr>
        <xdr:cNvPr id="78" name="直線コネクタ 77"/>
        <xdr:cNvCxnSpPr/>
      </xdr:nvCxnSpPr>
      <xdr:spPr>
        <a:xfrm>
          <a:off x="2019300" y="67823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13970</xdr:rowOff>
    </xdr:from>
    <xdr:to>
      <xdr:col>6</xdr:col>
      <xdr:colOff>38100</xdr:colOff>
      <xdr:row>39</xdr:row>
      <xdr:rowOff>115570</xdr:rowOff>
    </xdr:to>
    <xdr:sp macro="" textlink="">
      <xdr:nvSpPr>
        <xdr:cNvPr id="79" name="楕円 78"/>
        <xdr:cNvSpPr/>
      </xdr:nvSpPr>
      <xdr:spPr>
        <a:xfrm>
          <a:off x="107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64770</xdr:rowOff>
    </xdr:from>
    <xdr:to>
      <xdr:col>10</xdr:col>
      <xdr:colOff>114300</xdr:colOff>
      <xdr:row>39</xdr:row>
      <xdr:rowOff>95794</xdr:rowOff>
    </xdr:to>
    <xdr:cxnSp macro="">
      <xdr:nvCxnSpPr>
        <xdr:cNvPr id="80" name="直線コネクタ 79"/>
        <xdr:cNvCxnSpPr/>
      </xdr:nvCxnSpPr>
      <xdr:spPr>
        <a:xfrm>
          <a:off x="1130300" y="67513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1"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2"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3"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4"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85" name="n_1mainValue【道路】&#10;有形固定資産減価償却率"/>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6" name="n_2mainValue【道路】&#10;有形固定資産減価償却率"/>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137721</xdr:rowOff>
    </xdr:from>
    <xdr:ext cx="405111" cy="259045"/>
    <xdr:sp macro="" textlink="">
      <xdr:nvSpPr>
        <xdr:cNvPr id="87" name="n_3mainValue【道路】&#10;有形固定資産減価償却率"/>
        <xdr:cNvSpPr txBox="1"/>
      </xdr:nvSpPr>
      <xdr:spPr>
        <a:xfrm>
          <a:off x="1816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106697</xdr:rowOff>
    </xdr:from>
    <xdr:ext cx="405111" cy="259045"/>
    <xdr:sp macro="" textlink="">
      <xdr:nvSpPr>
        <xdr:cNvPr id="88" name="n_4mainValue【道路】&#10;有形固定資産減価償却率"/>
        <xdr:cNvSpPr txBox="1"/>
      </xdr:nvSpPr>
      <xdr:spPr>
        <a:xfrm>
          <a:off x="927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144350</xdr:rowOff>
    </xdr:from>
    <xdr:to>
      <xdr:col>50</xdr:col>
      <xdr:colOff>165100</xdr:colOff>
      <xdr:row>41</xdr:row>
      <xdr:rowOff>74500</xdr:rowOff>
    </xdr:to>
    <xdr:sp macro="" textlink="">
      <xdr:nvSpPr>
        <xdr:cNvPr id="128" name="楕円 127"/>
        <xdr:cNvSpPr/>
      </xdr:nvSpPr>
      <xdr:spPr>
        <a:xfrm>
          <a:off x="9588500" y="70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148065</xdr:rowOff>
    </xdr:from>
    <xdr:to>
      <xdr:col>46</xdr:col>
      <xdr:colOff>38100</xdr:colOff>
      <xdr:row>41</xdr:row>
      <xdr:rowOff>78215</xdr:rowOff>
    </xdr:to>
    <xdr:sp macro="" textlink="">
      <xdr:nvSpPr>
        <xdr:cNvPr id="129" name="楕円 128"/>
        <xdr:cNvSpPr/>
      </xdr:nvSpPr>
      <xdr:spPr>
        <a:xfrm>
          <a:off x="8699500" y="70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23700</xdr:rowOff>
    </xdr:from>
    <xdr:to>
      <xdr:col>50</xdr:col>
      <xdr:colOff>114300</xdr:colOff>
      <xdr:row>41</xdr:row>
      <xdr:rowOff>27415</xdr:rowOff>
    </xdr:to>
    <xdr:cxnSp macro="">
      <xdr:nvCxnSpPr>
        <xdr:cNvPr id="130" name="直線コネクタ 129"/>
        <xdr:cNvCxnSpPr/>
      </xdr:nvCxnSpPr>
      <xdr:spPr>
        <a:xfrm flipV="1">
          <a:off x="8750300" y="7053150"/>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151547</xdr:rowOff>
    </xdr:from>
    <xdr:to>
      <xdr:col>41</xdr:col>
      <xdr:colOff>101600</xdr:colOff>
      <xdr:row>41</xdr:row>
      <xdr:rowOff>81697</xdr:rowOff>
    </xdr:to>
    <xdr:sp macro="" textlink="">
      <xdr:nvSpPr>
        <xdr:cNvPr id="131" name="楕円 130"/>
        <xdr:cNvSpPr/>
      </xdr:nvSpPr>
      <xdr:spPr>
        <a:xfrm>
          <a:off x="7810500" y="70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27415</xdr:rowOff>
    </xdr:from>
    <xdr:to>
      <xdr:col>45</xdr:col>
      <xdr:colOff>177800</xdr:colOff>
      <xdr:row>41</xdr:row>
      <xdr:rowOff>30897</xdr:rowOff>
    </xdr:to>
    <xdr:cxnSp macro="">
      <xdr:nvCxnSpPr>
        <xdr:cNvPr id="132" name="直線コネクタ 131"/>
        <xdr:cNvCxnSpPr/>
      </xdr:nvCxnSpPr>
      <xdr:spPr>
        <a:xfrm flipV="1">
          <a:off x="7861300" y="7056865"/>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154330</xdr:rowOff>
    </xdr:from>
    <xdr:to>
      <xdr:col>36</xdr:col>
      <xdr:colOff>165100</xdr:colOff>
      <xdr:row>41</xdr:row>
      <xdr:rowOff>84480</xdr:rowOff>
    </xdr:to>
    <xdr:sp macro="" textlink="">
      <xdr:nvSpPr>
        <xdr:cNvPr id="133" name="楕円 132"/>
        <xdr:cNvSpPr/>
      </xdr:nvSpPr>
      <xdr:spPr>
        <a:xfrm>
          <a:off x="6921500" y="70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30897</xdr:rowOff>
    </xdr:from>
    <xdr:to>
      <xdr:col>41</xdr:col>
      <xdr:colOff>50800</xdr:colOff>
      <xdr:row>41</xdr:row>
      <xdr:rowOff>33680</xdr:rowOff>
    </xdr:to>
    <xdr:cxnSp macro="">
      <xdr:nvCxnSpPr>
        <xdr:cNvPr id="134" name="直線コネクタ 133"/>
        <xdr:cNvCxnSpPr/>
      </xdr:nvCxnSpPr>
      <xdr:spPr>
        <a:xfrm flipV="1">
          <a:off x="6972300" y="7060347"/>
          <a:ext cx="8890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5" name="n_1aveValue【道路】&#10;一人当たり延長"/>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6" name="n_2aveValue【道路】&#10;一人当たり延長"/>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7" name="n_3aveValue【道路】&#10;一人当たり延長"/>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38" name="n_4aveValue【道路】&#10;一人当たり延長"/>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91027</xdr:rowOff>
    </xdr:from>
    <xdr:ext cx="534377" cy="259045"/>
    <xdr:sp macro="" textlink="">
      <xdr:nvSpPr>
        <xdr:cNvPr id="139" name="n_1mainValue【道路】&#10;一人当たり延長"/>
        <xdr:cNvSpPr txBox="1"/>
      </xdr:nvSpPr>
      <xdr:spPr>
        <a:xfrm>
          <a:off x="9359411" y="67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94742</xdr:rowOff>
    </xdr:from>
    <xdr:ext cx="534377" cy="259045"/>
    <xdr:sp macro="" textlink="">
      <xdr:nvSpPr>
        <xdr:cNvPr id="140" name="n_2mainValue【道路】&#10;一人当たり延長"/>
        <xdr:cNvSpPr txBox="1"/>
      </xdr:nvSpPr>
      <xdr:spPr>
        <a:xfrm>
          <a:off x="8483111" y="67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98224</xdr:rowOff>
    </xdr:from>
    <xdr:ext cx="534377" cy="259045"/>
    <xdr:sp macro="" textlink="">
      <xdr:nvSpPr>
        <xdr:cNvPr id="141" name="n_3mainValue【道路】&#10;一人当たり延長"/>
        <xdr:cNvSpPr txBox="1"/>
      </xdr:nvSpPr>
      <xdr:spPr>
        <a:xfrm>
          <a:off x="7594111" y="678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101007</xdr:rowOff>
    </xdr:from>
    <xdr:ext cx="534377" cy="259045"/>
    <xdr:sp macro="" textlink="">
      <xdr:nvSpPr>
        <xdr:cNvPr id="142" name="n_4mainValue【道路】&#10;一人当たり延長"/>
        <xdr:cNvSpPr txBox="1"/>
      </xdr:nvSpPr>
      <xdr:spPr>
        <a:xfrm>
          <a:off x="6705111" y="67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84" name="楕円 183"/>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85" name="楕円 184"/>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60</xdr:row>
      <xdr:rowOff>32657</xdr:rowOff>
    </xdr:to>
    <xdr:cxnSp macro="">
      <xdr:nvCxnSpPr>
        <xdr:cNvPr id="186" name="直線コネクタ 185"/>
        <xdr:cNvCxnSpPr/>
      </xdr:nvCxnSpPr>
      <xdr:spPr>
        <a:xfrm flipV="1">
          <a:off x="2908300" y="10126980"/>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122283</xdr:rowOff>
    </xdr:from>
    <xdr:to>
      <xdr:col>10</xdr:col>
      <xdr:colOff>165100</xdr:colOff>
      <xdr:row>60</xdr:row>
      <xdr:rowOff>52433</xdr:rowOff>
    </xdr:to>
    <xdr:sp macro="" textlink="">
      <xdr:nvSpPr>
        <xdr:cNvPr id="187" name="楕円 186"/>
        <xdr:cNvSpPr/>
      </xdr:nvSpPr>
      <xdr:spPr>
        <a:xfrm>
          <a:off x="1968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1633</xdr:rowOff>
    </xdr:from>
    <xdr:to>
      <xdr:col>15</xdr:col>
      <xdr:colOff>50800</xdr:colOff>
      <xdr:row>60</xdr:row>
      <xdr:rowOff>32657</xdr:rowOff>
    </xdr:to>
    <xdr:cxnSp macro="">
      <xdr:nvCxnSpPr>
        <xdr:cNvPr id="188" name="直線コネクタ 187"/>
        <xdr:cNvCxnSpPr/>
      </xdr:nvCxnSpPr>
      <xdr:spPr>
        <a:xfrm>
          <a:off x="2019300" y="102886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151674</xdr:rowOff>
    </xdr:from>
    <xdr:to>
      <xdr:col>6</xdr:col>
      <xdr:colOff>38100</xdr:colOff>
      <xdr:row>60</xdr:row>
      <xdr:rowOff>81824</xdr:rowOff>
    </xdr:to>
    <xdr:sp macro="" textlink="">
      <xdr:nvSpPr>
        <xdr:cNvPr id="189" name="楕円 188"/>
        <xdr:cNvSpPr/>
      </xdr:nvSpPr>
      <xdr:spPr>
        <a:xfrm>
          <a:off x="1079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1633</xdr:rowOff>
    </xdr:from>
    <xdr:to>
      <xdr:col>10</xdr:col>
      <xdr:colOff>114300</xdr:colOff>
      <xdr:row>60</xdr:row>
      <xdr:rowOff>31024</xdr:rowOff>
    </xdr:to>
    <xdr:cxnSp macro="">
      <xdr:nvCxnSpPr>
        <xdr:cNvPr id="190" name="直線コネクタ 189"/>
        <xdr:cNvCxnSpPr/>
      </xdr:nvCxnSpPr>
      <xdr:spPr>
        <a:xfrm flipV="1">
          <a:off x="1130300" y="102886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1"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2"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3"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194" name="n_4aveValue【橋りょう・トンネル】&#10;有形固定資産減価償却率"/>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195" name="n_1main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96" name="n_2main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68960</xdr:rowOff>
    </xdr:from>
    <xdr:ext cx="405111" cy="259045"/>
    <xdr:sp macro="" textlink="">
      <xdr:nvSpPr>
        <xdr:cNvPr id="197" name="n_3mainValue【橋りょう・トンネル】&#10;有形固定資産減価償却率"/>
        <xdr:cNvSpPr txBox="1"/>
      </xdr:nvSpPr>
      <xdr:spPr>
        <a:xfrm>
          <a:off x="1816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98351</xdr:rowOff>
    </xdr:from>
    <xdr:ext cx="405111" cy="259045"/>
    <xdr:sp macro="" textlink="">
      <xdr:nvSpPr>
        <xdr:cNvPr id="198" name="n_4mainValue【橋りょう・トンネル】&#10;有形固定資産減価償却率"/>
        <xdr:cNvSpPr txBox="1"/>
      </xdr:nvSpPr>
      <xdr:spPr>
        <a:xfrm>
          <a:off x="927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170432</xdr:rowOff>
    </xdr:from>
    <xdr:to>
      <xdr:col>50</xdr:col>
      <xdr:colOff>165100</xdr:colOff>
      <xdr:row>64</xdr:row>
      <xdr:rowOff>100582</xdr:rowOff>
    </xdr:to>
    <xdr:sp macro="" textlink="">
      <xdr:nvSpPr>
        <xdr:cNvPr id="238" name="楕円 237"/>
        <xdr:cNvSpPr/>
      </xdr:nvSpPr>
      <xdr:spPr>
        <a:xfrm>
          <a:off x="9588500" y="109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5968</xdr:rowOff>
    </xdr:from>
    <xdr:to>
      <xdr:col>46</xdr:col>
      <xdr:colOff>38100</xdr:colOff>
      <xdr:row>64</xdr:row>
      <xdr:rowOff>107568</xdr:rowOff>
    </xdr:to>
    <xdr:sp macro="" textlink="">
      <xdr:nvSpPr>
        <xdr:cNvPr id="239" name="楕円 238"/>
        <xdr:cNvSpPr/>
      </xdr:nvSpPr>
      <xdr:spPr>
        <a:xfrm>
          <a:off x="8699500" y="109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49782</xdr:rowOff>
    </xdr:from>
    <xdr:to>
      <xdr:col>50</xdr:col>
      <xdr:colOff>114300</xdr:colOff>
      <xdr:row>64</xdr:row>
      <xdr:rowOff>56768</xdr:rowOff>
    </xdr:to>
    <xdr:cxnSp macro="">
      <xdr:nvCxnSpPr>
        <xdr:cNvPr id="240" name="直線コネクタ 239"/>
        <xdr:cNvCxnSpPr/>
      </xdr:nvCxnSpPr>
      <xdr:spPr>
        <a:xfrm flipV="1">
          <a:off x="8750300" y="11022582"/>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6268</xdr:rowOff>
    </xdr:from>
    <xdr:to>
      <xdr:col>41</xdr:col>
      <xdr:colOff>101600</xdr:colOff>
      <xdr:row>64</xdr:row>
      <xdr:rowOff>107868</xdr:rowOff>
    </xdr:to>
    <xdr:sp macro="" textlink="">
      <xdr:nvSpPr>
        <xdr:cNvPr id="241" name="楕円 240"/>
        <xdr:cNvSpPr/>
      </xdr:nvSpPr>
      <xdr:spPr>
        <a:xfrm>
          <a:off x="7810500" y="109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56768</xdr:rowOff>
    </xdr:from>
    <xdr:to>
      <xdr:col>45</xdr:col>
      <xdr:colOff>177800</xdr:colOff>
      <xdr:row>64</xdr:row>
      <xdr:rowOff>57068</xdr:rowOff>
    </xdr:to>
    <xdr:cxnSp macro="">
      <xdr:nvCxnSpPr>
        <xdr:cNvPr id="242" name="直線コネクタ 241"/>
        <xdr:cNvCxnSpPr/>
      </xdr:nvCxnSpPr>
      <xdr:spPr>
        <a:xfrm flipV="1">
          <a:off x="7861300" y="11029568"/>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7794</xdr:rowOff>
    </xdr:from>
    <xdr:to>
      <xdr:col>36</xdr:col>
      <xdr:colOff>165100</xdr:colOff>
      <xdr:row>64</xdr:row>
      <xdr:rowOff>109394</xdr:rowOff>
    </xdr:to>
    <xdr:sp macro="" textlink="">
      <xdr:nvSpPr>
        <xdr:cNvPr id="243" name="楕円 242"/>
        <xdr:cNvSpPr/>
      </xdr:nvSpPr>
      <xdr:spPr>
        <a:xfrm>
          <a:off x="6921500" y="109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57068</xdr:rowOff>
    </xdr:from>
    <xdr:to>
      <xdr:col>41</xdr:col>
      <xdr:colOff>50800</xdr:colOff>
      <xdr:row>64</xdr:row>
      <xdr:rowOff>58594</xdr:rowOff>
    </xdr:to>
    <xdr:cxnSp macro="">
      <xdr:nvCxnSpPr>
        <xdr:cNvPr id="244" name="直線コネクタ 243"/>
        <xdr:cNvCxnSpPr/>
      </xdr:nvCxnSpPr>
      <xdr:spPr>
        <a:xfrm flipV="1">
          <a:off x="6972300" y="11029868"/>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5"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6"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7"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8"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91709</xdr:rowOff>
    </xdr:from>
    <xdr:ext cx="599010" cy="259045"/>
    <xdr:sp macro="" textlink="">
      <xdr:nvSpPr>
        <xdr:cNvPr id="249" name="n_1mainValue【橋りょう・トンネル】&#10;一人当たり有形固定資産（償却資産）額"/>
        <xdr:cNvSpPr txBox="1"/>
      </xdr:nvSpPr>
      <xdr:spPr>
        <a:xfrm>
          <a:off x="9327095" y="1106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98695</xdr:rowOff>
    </xdr:from>
    <xdr:ext cx="599010" cy="259045"/>
    <xdr:sp macro="" textlink="">
      <xdr:nvSpPr>
        <xdr:cNvPr id="250" name="n_2mainValue【橋りょう・トンネル】&#10;一人当たり有形固定資産（償却資産）額"/>
        <xdr:cNvSpPr txBox="1"/>
      </xdr:nvSpPr>
      <xdr:spPr>
        <a:xfrm>
          <a:off x="8450795" y="1107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98995</xdr:rowOff>
    </xdr:from>
    <xdr:ext cx="599010" cy="259045"/>
    <xdr:sp macro="" textlink="">
      <xdr:nvSpPr>
        <xdr:cNvPr id="251" name="n_3mainValue【橋りょう・トンネル】&#10;一人当たり有形固定資産（償却資産）額"/>
        <xdr:cNvSpPr txBox="1"/>
      </xdr:nvSpPr>
      <xdr:spPr>
        <a:xfrm>
          <a:off x="7561795" y="1107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100521</xdr:rowOff>
    </xdr:from>
    <xdr:ext cx="599010" cy="259045"/>
    <xdr:sp macro="" textlink="">
      <xdr:nvSpPr>
        <xdr:cNvPr id="252" name="n_4mainValue【橋りょう・トンネル】&#10;一人当たり有形固定資産（償却資産）額"/>
        <xdr:cNvSpPr txBox="1"/>
      </xdr:nvSpPr>
      <xdr:spPr>
        <a:xfrm>
          <a:off x="6672795" y="1107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293" name="楕円 292"/>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57786</xdr:rowOff>
    </xdr:from>
    <xdr:to>
      <xdr:col>15</xdr:col>
      <xdr:colOff>101600</xdr:colOff>
      <xdr:row>84</xdr:row>
      <xdr:rowOff>159386</xdr:rowOff>
    </xdr:to>
    <xdr:sp macro="" textlink="">
      <xdr:nvSpPr>
        <xdr:cNvPr id="294" name="楕円 293"/>
        <xdr:cNvSpPr/>
      </xdr:nvSpPr>
      <xdr:spPr>
        <a:xfrm>
          <a:off x="2857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108586</xdr:rowOff>
    </xdr:from>
    <xdr:to>
      <xdr:col>19</xdr:col>
      <xdr:colOff>177800</xdr:colOff>
      <xdr:row>85</xdr:row>
      <xdr:rowOff>3811</xdr:rowOff>
    </xdr:to>
    <xdr:cxnSp macro="">
      <xdr:nvCxnSpPr>
        <xdr:cNvPr id="295" name="直線コネクタ 294"/>
        <xdr:cNvCxnSpPr/>
      </xdr:nvCxnSpPr>
      <xdr:spPr>
        <a:xfrm>
          <a:off x="2908300" y="1451038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124461</xdr:rowOff>
    </xdr:from>
    <xdr:to>
      <xdr:col>10</xdr:col>
      <xdr:colOff>165100</xdr:colOff>
      <xdr:row>84</xdr:row>
      <xdr:rowOff>54611</xdr:rowOff>
    </xdr:to>
    <xdr:sp macro="" textlink="">
      <xdr:nvSpPr>
        <xdr:cNvPr id="296" name="楕円 295"/>
        <xdr:cNvSpPr/>
      </xdr:nvSpPr>
      <xdr:spPr>
        <a:xfrm>
          <a:off x="196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3811</xdr:rowOff>
    </xdr:from>
    <xdr:to>
      <xdr:col>15</xdr:col>
      <xdr:colOff>50800</xdr:colOff>
      <xdr:row>84</xdr:row>
      <xdr:rowOff>108586</xdr:rowOff>
    </xdr:to>
    <xdr:cxnSp macro="">
      <xdr:nvCxnSpPr>
        <xdr:cNvPr id="297" name="直線コネクタ 296"/>
        <xdr:cNvCxnSpPr/>
      </xdr:nvCxnSpPr>
      <xdr:spPr>
        <a:xfrm>
          <a:off x="2019300" y="1440561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118745</xdr:rowOff>
    </xdr:from>
    <xdr:to>
      <xdr:col>6</xdr:col>
      <xdr:colOff>38100</xdr:colOff>
      <xdr:row>84</xdr:row>
      <xdr:rowOff>48895</xdr:rowOff>
    </xdr:to>
    <xdr:sp macro="" textlink="">
      <xdr:nvSpPr>
        <xdr:cNvPr id="298" name="楕円 297"/>
        <xdr:cNvSpPr/>
      </xdr:nvSpPr>
      <xdr:spPr>
        <a:xfrm>
          <a:off x="1079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169545</xdr:rowOff>
    </xdr:from>
    <xdr:to>
      <xdr:col>10</xdr:col>
      <xdr:colOff>114300</xdr:colOff>
      <xdr:row>84</xdr:row>
      <xdr:rowOff>3811</xdr:rowOff>
    </xdr:to>
    <xdr:cxnSp macro="">
      <xdr:nvCxnSpPr>
        <xdr:cNvPr id="299" name="直線コネクタ 298"/>
        <xdr:cNvCxnSpPr/>
      </xdr:nvCxnSpPr>
      <xdr:spPr>
        <a:xfrm>
          <a:off x="1130300" y="143998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0"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1"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2"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3"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04" name="n_1mainValue【公営住宅】&#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150513</xdr:rowOff>
    </xdr:from>
    <xdr:ext cx="405111" cy="259045"/>
    <xdr:sp macro="" textlink="">
      <xdr:nvSpPr>
        <xdr:cNvPr id="305" name="n_2mainValue【公営住宅】&#10;有形固定資産減価償却率"/>
        <xdr:cNvSpPr txBox="1"/>
      </xdr:nvSpPr>
      <xdr:spPr>
        <a:xfrm>
          <a:off x="2705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45738</xdr:rowOff>
    </xdr:from>
    <xdr:ext cx="405111" cy="259045"/>
    <xdr:sp macro="" textlink="">
      <xdr:nvSpPr>
        <xdr:cNvPr id="306" name="n_3mainValue【公営住宅】&#10;有形固定資産減価償却率"/>
        <xdr:cNvSpPr txBox="1"/>
      </xdr:nvSpPr>
      <xdr:spPr>
        <a:xfrm>
          <a:off x="1816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40022</xdr:rowOff>
    </xdr:from>
    <xdr:ext cx="405111" cy="259045"/>
    <xdr:sp macro="" textlink="">
      <xdr:nvSpPr>
        <xdr:cNvPr id="307" name="n_4mainValue【公営住宅】&#10;有形固定資産減価償却率"/>
        <xdr:cNvSpPr txBox="1"/>
      </xdr:nvSpPr>
      <xdr:spPr>
        <a:xfrm>
          <a:off x="927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79654</xdr:rowOff>
    </xdr:from>
    <xdr:to>
      <xdr:col>50</xdr:col>
      <xdr:colOff>165100</xdr:colOff>
      <xdr:row>86</xdr:row>
      <xdr:rowOff>9804</xdr:rowOff>
    </xdr:to>
    <xdr:sp macro="" textlink="">
      <xdr:nvSpPr>
        <xdr:cNvPr id="347" name="楕円 346"/>
        <xdr:cNvSpPr/>
      </xdr:nvSpPr>
      <xdr:spPr>
        <a:xfrm>
          <a:off x="9588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82511</xdr:rowOff>
    </xdr:from>
    <xdr:to>
      <xdr:col>46</xdr:col>
      <xdr:colOff>38100</xdr:colOff>
      <xdr:row>86</xdr:row>
      <xdr:rowOff>12661</xdr:rowOff>
    </xdr:to>
    <xdr:sp macro="" textlink="">
      <xdr:nvSpPr>
        <xdr:cNvPr id="348" name="楕円 347"/>
        <xdr:cNvSpPr/>
      </xdr:nvSpPr>
      <xdr:spPr>
        <a:xfrm>
          <a:off x="8699500" y="146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130454</xdr:rowOff>
    </xdr:from>
    <xdr:to>
      <xdr:col>50</xdr:col>
      <xdr:colOff>114300</xdr:colOff>
      <xdr:row>85</xdr:row>
      <xdr:rowOff>133311</xdr:rowOff>
    </xdr:to>
    <xdr:cxnSp macro="">
      <xdr:nvCxnSpPr>
        <xdr:cNvPr id="349" name="直線コネクタ 348"/>
        <xdr:cNvCxnSpPr/>
      </xdr:nvCxnSpPr>
      <xdr:spPr>
        <a:xfrm flipV="1">
          <a:off x="8750300" y="1470370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87122</xdr:rowOff>
    </xdr:from>
    <xdr:to>
      <xdr:col>41</xdr:col>
      <xdr:colOff>101600</xdr:colOff>
      <xdr:row>86</xdr:row>
      <xdr:rowOff>17272</xdr:rowOff>
    </xdr:to>
    <xdr:sp macro="" textlink="">
      <xdr:nvSpPr>
        <xdr:cNvPr id="350" name="楕円 349"/>
        <xdr:cNvSpPr/>
      </xdr:nvSpPr>
      <xdr:spPr>
        <a:xfrm>
          <a:off x="7810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133311</xdr:rowOff>
    </xdr:from>
    <xdr:to>
      <xdr:col>45</xdr:col>
      <xdr:colOff>177800</xdr:colOff>
      <xdr:row>85</xdr:row>
      <xdr:rowOff>137922</xdr:rowOff>
    </xdr:to>
    <xdr:cxnSp macro="">
      <xdr:nvCxnSpPr>
        <xdr:cNvPr id="351" name="直線コネクタ 350"/>
        <xdr:cNvCxnSpPr/>
      </xdr:nvCxnSpPr>
      <xdr:spPr>
        <a:xfrm flipV="1">
          <a:off x="7861300" y="14706561"/>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92684</xdr:rowOff>
    </xdr:from>
    <xdr:to>
      <xdr:col>36</xdr:col>
      <xdr:colOff>165100</xdr:colOff>
      <xdr:row>86</xdr:row>
      <xdr:rowOff>22834</xdr:rowOff>
    </xdr:to>
    <xdr:sp macro="" textlink="">
      <xdr:nvSpPr>
        <xdr:cNvPr id="352" name="楕円 351"/>
        <xdr:cNvSpPr/>
      </xdr:nvSpPr>
      <xdr:spPr>
        <a:xfrm>
          <a:off x="6921500" y="146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137922</xdr:rowOff>
    </xdr:from>
    <xdr:to>
      <xdr:col>41</xdr:col>
      <xdr:colOff>50800</xdr:colOff>
      <xdr:row>85</xdr:row>
      <xdr:rowOff>143484</xdr:rowOff>
    </xdr:to>
    <xdr:cxnSp macro="">
      <xdr:nvCxnSpPr>
        <xdr:cNvPr id="353" name="直線コネクタ 352"/>
        <xdr:cNvCxnSpPr/>
      </xdr:nvCxnSpPr>
      <xdr:spPr>
        <a:xfrm flipV="1">
          <a:off x="6972300" y="14711172"/>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4" name="n_1aveValue【公営住宅】&#10;一人当たり面積"/>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5"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6"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57" name="n_4aveValue【公営住宅】&#10;一人当たり面積"/>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931</xdr:rowOff>
    </xdr:from>
    <xdr:ext cx="469744" cy="259045"/>
    <xdr:sp macro="" textlink="">
      <xdr:nvSpPr>
        <xdr:cNvPr id="358" name="n_1mainValue【公営住宅】&#10;一人当たり面積"/>
        <xdr:cNvSpPr txBox="1"/>
      </xdr:nvSpPr>
      <xdr:spPr>
        <a:xfrm>
          <a:off x="93917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3788</xdr:rowOff>
    </xdr:from>
    <xdr:ext cx="469744" cy="259045"/>
    <xdr:sp macro="" textlink="">
      <xdr:nvSpPr>
        <xdr:cNvPr id="359" name="n_2mainValue【公営住宅】&#10;一人当たり面積"/>
        <xdr:cNvSpPr txBox="1"/>
      </xdr:nvSpPr>
      <xdr:spPr>
        <a:xfrm>
          <a:off x="8515427" y="1474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8399</xdr:rowOff>
    </xdr:from>
    <xdr:ext cx="469744" cy="259045"/>
    <xdr:sp macro="" textlink="">
      <xdr:nvSpPr>
        <xdr:cNvPr id="360" name="n_3mainValue【公営住宅】&#10;一人当たり面積"/>
        <xdr:cNvSpPr txBox="1"/>
      </xdr:nvSpPr>
      <xdr:spPr>
        <a:xfrm>
          <a:off x="76264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39361</xdr:rowOff>
    </xdr:from>
    <xdr:ext cx="469744" cy="259045"/>
    <xdr:sp macro="" textlink="">
      <xdr:nvSpPr>
        <xdr:cNvPr id="361" name="n_4mainValue【公営住宅】&#10;一人当たり面積"/>
        <xdr:cNvSpPr txBox="1"/>
      </xdr:nvSpPr>
      <xdr:spPr>
        <a:xfrm>
          <a:off x="6737427" y="1444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5" name="直線コネクタ 40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6" name="テキスト ボックス 40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7" name="直線コネクタ 40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8" name="テキスト ボックス 40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9" name="直線コネクタ 40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0" name="テキスト ボックス 40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1" name="直線コネクタ 41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2" name="テキスト ボックス 41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3" name="直線コネクタ 41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4" name="テキスト ボックス 41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5" name="直線コネクタ 41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6" name="テキスト ボックス 41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19" name="直線コネクタ 418"/>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0"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1" name="直線コネクタ 42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22"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23" name="直線コネクタ 422"/>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24"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25" name="フローチャート: 判断 424"/>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26" name="フローチャート: 判断 425"/>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27" name="フローチャート: 判断 426"/>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28" name="フローチャート: 判断 427"/>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29" name="フローチャート: 判断 428"/>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435" name="楕円 434"/>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117384</xdr:rowOff>
    </xdr:from>
    <xdr:to>
      <xdr:col>76</xdr:col>
      <xdr:colOff>165100</xdr:colOff>
      <xdr:row>60</xdr:row>
      <xdr:rowOff>47534</xdr:rowOff>
    </xdr:to>
    <xdr:sp macro="" textlink="">
      <xdr:nvSpPr>
        <xdr:cNvPr id="436" name="楕円 435"/>
        <xdr:cNvSpPr/>
      </xdr:nvSpPr>
      <xdr:spPr>
        <a:xfrm>
          <a:off x="14541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168184</xdr:rowOff>
    </xdr:from>
    <xdr:to>
      <xdr:col>81</xdr:col>
      <xdr:colOff>50800</xdr:colOff>
      <xdr:row>60</xdr:row>
      <xdr:rowOff>34290</xdr:rowOff>
    </xdr:to>
    <xdr:cxnSp macro="">
      <xdr:nvCxnSpPr>
        <xdr:cNvPr id="437" name="直線コネクタ 436"/>
        <xdr:cNvCxnSpPr/>
      </xdr:nvCxnSpPr>
      <xdr:spPr>
        <a:xfrm>
          <a:off x="14592300" y="102837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438" name="楕円 437"/>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168184</xdr:rowOff>
    </xdr:to>
    <xdr:cxnSp macro="">
      <xdr:nvCxnSpPr>
        <xdr:cNvPr id="439" name="直線コネクタ 438"/>
        <xdr:cNvCxnSpPr/>
      </xdr:nvCxnSpPr>
      <xdr:spPr>
        <a:xfrm>
          <a:off x="13703300" y="1022985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30843</xdr:rowOff>
    </xdr:from>
    <xdr:to>
      <xdr:col>67</xdr:col>
      <xdr:colOff>101600</xdr:colOff>
      <xdr:row>59</xdr:row>
      <xdr:rowOff>132443</xdr:rowOff>
    </xdr:to>
    <xdr:sp macro="" textlink="">
      <xdr:nvSpPr>
        <xdr:cNvPr id="440" name="楕円 439"/>
        <xdr:cNvSpPr/>
      </xdr:nvSpPr>
      <xdr:spPr>
        <a:xfrm>
          <a:off x="12763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81643</xdr:rowOff>
    </xdr:from>
    <xdr:to>
      <xdr:col>71</xdr:col>
      <xdr:colOff>177800</xdr:colOff>
      <xdr:row>59</xdr:row>
      <xdr:rowOff>114300</xdr:rowOff>
    </xdr:to>
    <xdr:cxnSp macro="">
      <xdr:nvCxnSpPr>
        <xdr:cNvPr id="441" name="直線コネクタ 440"/>
        <xdr:cNvCxnSpPr/>
      </xdr:nvCxnSpPr>
      <xdr:spPr>
        <a:xfrm>
          <a:off x="12814300" y="1019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442"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443" name="n_2aveValue【学校施設】&#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444"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445" name="n_4ave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101617</xdr:rowOff>
    </xdr:from>
    <xdr:ext cx="405111" cy="259045"/>
    <xdr:sp macro="" textlink="">
      <xdr:nvSpPr>
        <xdr:cNvPr id="446" name="n_1mainValue【学校施設】&#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64061</xdr:rowOff>
    </xdr:from>
    <xdr:ext cx="405111" cy="259045"/>
    <xdr:sp macro="" textlink="">
      <xdr:nvSpPr>
        <xdr:cNvPr id="447" name="n_2mainValue【学校施設】&#10;有形固定資産減価償却率"/>
        <xdr:cNvSpPr txBox="1"/>
      </xdr:nvSpPr>
      <xdr:spPr>
        <a:xfrm>
          <a:off x="14389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448" name="n_3mainValue【学校施設】&#10;有形固定資産減価償却率"/>
        <xdr:cNvSpPr txBox="1"/>
      </xdr:nvSpPr>
      <xdr:spPr>
        <a:xfrm>
          <a:off x="13500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148970</xdr:rowOff>
    </xdr:from>
    <xdr:ext cx="405111" cy="259045"/>
    <xdr:sp macro="" textlink="">
      <xdr:nvSpPr>
        <xdr:cNvPr id="449" name="n_4mainValue【学校施設】&#10;有形固定資産減価償却率"/>
        <xdr:cNvSpPr txBox="1"/>
      </xdr:nvSpPr>
      <xdr:spPr>
        <a:xfrm>
          <a:off x="12611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63" name="テキスト ボックス 462"/>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65" name="テキスト ボックス 464"/>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7" name="テキスト ボックス 466"/>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9" name="テキスト ボックス 4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1" name="テキスト ボックス 4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475" name="直線コネクタ 474"/>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476"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477" name="直線コネクタ 476"/>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478"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479" name="直線コネクタ 478"/>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480" name="【学校施設】&#10;一人当たり面積平均値テキスト"/>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481" name="フローチャート: 判断 480"/>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482" name="フローチャート: 判断 481"/>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483" name="フローチャート: 判断 482"/>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484" name="フローチャート: 判断 483"/>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485" name="フローチャート: 判断 484"/>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130937</xdr:rowOff>
    </xdr:from>
    <xdr:to>
      <xdr:col>112</xdr:col>
      <xdr:colOff>38100</xdr:colOff>
      <xdr:row>64</xdr:row>
      <xdr:rowOff>61087</xdr:rowOff>
    </xdr:to>
    <xdr:sp macro="" textlink="">
      <xdr:nvSpPr>
        <xdr:cNvPr id="491" name="楕円 490"/>
        <xdr:cNvSpPr/>
      </xdr:nvSpPr>
      <xdr:spPr>
        <a:xfrm>
          <a:off x="21272500" y="109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133158</xdr:rowOff>
    </xdr:from>
    <xdr:to>
      <xdr:col>107</xdr:col>
      <xdr:colOff>101600</xdr:colOff>
      <xdr:row>64</xdr:row>
      <xdr:rowOff>63308</xdr:rowOff>
    </xdr:to>
    <xdr:sp macro="" textlink="">
      <xdr:nvSpPr>
        <xdr:cNvPr id="492" name="楕円 491"/>
        <xdr:cNvSpPr/>
      </xdr:nvSpPr>
      <xdr:spPr>
        <a:xfrm>
          <a:off x="20383500" y="109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10287</xdr:rowOff>
    </xdr:from>
    <xdr:to>
      <xdr:col>111</xdr:col>
      <xdr:colOff>177800</xdr:colOff>
      <xdr:row>64</xdr:row>
      <xdr:rowOff>12508</xdr:rowOff>
    </xdr:to>
    <xdr:cxnSp macro="">
      <xdr:nvCxnSpPr>
        <xdr:cNvPr id="493" name="直線コネクタ 492"/>
        <xdr:cNvCxnSpPr/>
      </xdr:nvCxnSpPr>
      <xdr:spPr>
        <a:xfrm flipV="1">
          <a:off x="20434300" y="10983087"/>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135411</xdr:rowOff>
    </xdr:from>
    <xdr:to>
      <xdr:col>102</xdr:col>
      <xdr:colOff>165100</xdr:colOff>
      <xdr:row>64</xdr:row>
      <xdr:rowOff>65561</xdr:rowOff>
    </xdr:to>
    <xdr:sp macro="" textlink="">
      <xdr:nvSpPr>
        <xdr:cNvPr id="494" name="楕円 493"/>
        <xdr:cNvSpPr/>
      </xdr:nvSpPr>
      <xdr:spPr>
        <a:xfrm>
          <a:off x="19494500" y="1093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12508</xdr:rowOff>
    </xdr:from>
    <xdr:to>
      <xdr:col>107</xdr:col>
      <xdr:colOff>50800</xdr:colOff>
      <xdr:row>64</xdr:row>
      <xdr:rowOff>14761</xdr:rowOff>
    </xdr:to>
    <xdr:cxnSp macro="">
      <xdr:nvCxnSpPr>
        <xdr:cNvPr id="495" name="直線コネクタ 494"/>
        <xdr:cNvCxnSpPr/>
      </xdr:nvCxnSpPr>
      <xdr:spPr>
        <a:xfrm flipV="1">
          <a:off x="19545300" y="10985308"/>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137207</xdr:rowOff>
    </xdr:from>
    <xdr:to>
      <xdr:col>98</xdr:col>
      <xdr:colOff>38100</xdr:colOff>
      <xdr:row>64</xdr:row>
      <xdr:rowOff>67357</xdr:rowOff>
    </xdr:to>
    <xdr:sp macro="" textlink="">
      <xdr:nvSpPr>
        <xdr:cNvPr id="496" name="楕円 495"/>
        <xdr:cNvSpPr/>
      </xdr:nvSpPr>
      <xdr:spPr>
        <a:xfrm>
          <a:off x="18605500" y="109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14761</xdr:rowOff>
    </xdr:from>
    <xdr:to>
      <xdr:col>102</xdr:col>
      <xdr:colOff>114300</xdr:colOff>
      <xdr:row>64</xdr:row>
      <xdr:rowOff>16557</xdr:rowOff>
    </xdr:to>
    <xdr:cxnSp macro="">
      <xdr:nvCxnSpPr>
        <xdr:cNvPr id="497" name="直線コネクタ 496"/>
        <xdr:cNvCxnSpPr/>
      </xdr:nvCxnSpPr>
      <xdr:spPr>
        <a:xfrm flipV="1">
          <a:off x="18656300" y="1098756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498"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499"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00"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01"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52214</xdr:rowOff>
    </xdr:from>
    <xdr:ext cx="469744" cy="259045"/>
    <xdr:sp macro="" textlink="">
      <xdr:nvSpPr>
        <xdr:cNvPr id="502" name="n_1mainValue【学校施設】&#10;一人当たり面積"/>
        <xdr:cNvSpPr txBox="1"/>
      </xdr:nvSpPr>
      <xdr:spPr>
        <a:xfrm>
          <a:off x="21075727" y="1102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54435</xdr:rowOff>
    </xdr:from>
    <xdr:ext cx="469744" cy="259045"/>
    <xdr:sp macro="" textlink="">
      <xdr:nvSpPr>
        <xdr:cNvPr id="503" name="n_2mainValue【学校施設】&#10;一人当たり面積"/>
        <xdr:cNvSpPr txBox="1"/>
      </xdr:nvSpPr>
      <xdr:spPr>
        <a:xfrm>
          <a:off x="20199427" y="110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56688</xdr:rowOff>
    </xdr:from>
    <xdr:ext cx="469744" cy="259045"/>
    <xdr:sp macro="" textlink="">
      <xdr:nvSpPr>
        <xdr:cNvPr id="504" name="n_3mainValue【学校施設】&#10;一人当たり面積"/>
        <xdr:cNvSpPr txBox="1"/>
      </xdr:nvSpPr>
      <xdr:spPr>
        <a:xfrm>
          <a:off x="19310427" y="1102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58484</xdr:rowOff>
    </xdr:from>
    <xdr:ext cx="469744" cy="259045"/>
    <xdr:sp macro="" textlink="">
      <xdr:nvSpPr>
        <xdr:cNvPr id="505" name="n_4mainValue【学校施設】&#10;一人当たり面積"/>
        <xdr:cNvSpPr txBox="1"/>
      </xdr:nvSpPr>
      <xdr:spPr>
        <a:xfrm>
          <a:off x="18421427" y="1103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2" name="テキスト ボックス 5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4" name="テキスト ボックス 5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4" name="テキスト ボックス 5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547" name="直線コネクタ 546"/>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9" name="直線コネクタ 5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550"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551" name="直線コネクタ 550"/>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552" name="【公民館】&#10;有形固定資産減価償却率平均値テキスト"/>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553" name="フローチャート: 判断 552"/>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554" name="フローチャート: 判断 553"/>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555" name="フローチャート: 判断 554"/>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56" name="フローチャート: 判断 555"/>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557" name="フローチャート: 判断 556"/>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131536</xdr:rowOff>
    </xdr:from>
    <xdr:to>
      <xdr:col>81</xdr:col>
      <xdr:colOff>101600</xdr:colOff>
      <xdr:row>105</xdr:row>
      <xdr:rowOff>61686</xdr:rowOff>
    </xdr:to>
    <xdr:sp macro="" textlink="">
      <xdr:nvSpPr>
        <xdr:cNvPr id="563" name="楕円 562"/>
        <xdr:cNvSpPr/>
      </xdr:nvSpPr>
      <xdr:spPr>
        <a:xfrm>
          <a:off x="15430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38463</xdr:rowOff>
    </xdr:from>
    <xdr:to>
      <xdr:col>76</xdr:col>
      <xdr:colOff>165100</xdr:colOff>
      <xdr:row>105</xdr:row>
      <xdr:rowOff>140063</xdr:rowOff>
    </xdr:to>
    <xdr:sp macro="" textlink="">
      <xdr:nvSpPr>
        <xdr:cNvPr id="564" name="楕円 563"/>
        <xdr:cNvSpPr/>
      </xdr:nvSpPr>
      <xdr:spPr>
        <a:xfrm>
          <a:off x="14541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10886</xdr:rowOff>
    </xdr:from>
    <xdr:to>
      <xdr:col>81</xdr:col>
      <xdr:colOff>50800</xdr:colOff>
      <xdr:row>105</xdr:row>
      <xdr:rowOff>89263</xdr:rowOff>
    </xdr:to>
    <xdr:cxnSp macro="">
      <xdr:nvCxnSpPr>
        <xdr:cNvPr id="565" name="直線コネクタ 564"/>
        <xdr:cNvCxnSpPr/>
      </xdr:nvCxnSpPr>
      <xdr:spPr>
        <a:xfrm flipV="1">
          <a:off x="14592300" y="1801313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133169</xdr:rowOff>
    </xdr:from>
    <xdr:to>
      <xdr:col>72</xdr:col>
      <xdr:colOff>38100</xdr:colOff>
      <xdr:row>107</xdr:row>
      <xdr:rowOff>63319</xdr:rowOff>
    </xdr:to>
    <xdr:sp macro="" textlink="">
      <xdr:nvSpPr>
        <xdr:cNvPr id="566" name="楕円 565"/>
        <xdr:cNvSpPr/>
      </xdr:nvSpPr>
      <xdr:spPr>
        <a:xfrm>
          <a:off x="1365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89263</xdr:rowOff>
    </xdr:from>
    <xdr:to>
      <xdr:col>76</xdr:col>
      <xdr:colOff>114300</xdr:colOff>
      <xdr:row>107</xdr:row>
      <xdr:rowOff>12519</xdr:rowOff>
    </xdr:to>
    <xdr:cxnSp macro="">
      <xdr:nvCxnSpPr>
        <xdr:cNvPr id="567" name="直線コネクタ 566"/>
        <xdr:cNvCxnSpPr/>
      </xdr:nvCxnSpPr>
      <xdr:spPr>
        <a:xfrm flipV="1">
          <a:off x="13703300" y="18091513"/>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118473</xdr:rowOff>
    </xdr:from>
    <xdr:to>
      <xdr:col>67</xdr:col>
      <xdr:colOff>101600</xdr:colOff>
      <xdr:row>107</xdr:row>
      <xdr:rowOff>48623</xdr:rowOff>
    </xdr:to>
    <xdr:sp macro="" textlink="">
      <xdr:nvSpPr>
        <xdr:cNvPr id="568" name="楕円 567"/>
        <xdr:cNvSpPr/>
      </xdr:nvSpPr>
      <xdr:spPr>
        <a:xfrm>
          <a:off x="1276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169273</xdr:rowOff>
    </xdr:from>
    <xdr:to>
      <xdr:col>71</xdr:col>
      <xdr:colOff>177800</xdr:colOff>
      <xdr:row>107</xdr:row>
      <xdr:rowOff>12519</xdr:rowOff>
    </xdr:to>
    <xdr:cxnSp macro="">
      <xdr:nvCxnSpPr>
        <xdr:cNvPr id="569" name="直線コネクタ 568"/>
        <xdr:cNvCxnSpPr/>
      </xdr:nvCxnSpPr>
      <xdr:spPr>
        <a:xfrm>
          <a:off x="12814300" y="183429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570" name="n_1aveValue【公民館】&#10;有形固定資産減価償却率"/>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571" name="n_2aveValue【公民館】&#10;有形固定資産減価償却率"/>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572" name="n_3ave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573" name="n_4aveValue【公民館】&#10;有形固定資産減価償却率"/>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78213</xdr:rowOff>
    </xdr:from>
    <xdr:ext cx="405111" cy="259045"/>
    <xdr:sp macro="" textlink="">
      <xdr:nvSpPr>
        <xdr:cNvPr id="574" name="n_1mainValue【公民館】&#10;有形固定資産減価償却率"/>
        <xdr:cNvSpPr txBox="1"/>
      </xdr:nvSpPr>
      <xdr:spPr>
        <a:xfrm>
          <a:off x="152660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156590</xdr:rowOff>
    </xdr:from>
    <xdr:ext cx="405111" cy="259045"/>
    <xdr:sp macro="" textlink="">
      <xdr:nvSpPr>
        <xdr:cNvPr id="575" name="n_2mainValue【公民館】&#10;有形固定資産減価償却率"/>
        <xdr:cNvSpPr txBox="1"/>
      </xdr:nvSpPr>
      <xdr:spPr>
        <a:xfrm>
          <a:off x="14389744" y="1781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54446</xdr:rowOff>
    </xdr:from>
    <xdr:ext cx="405111" cy="259045"/>
    <xdr:sp macro="" textlink="">
      <xdr:nvSpPr>
        <xdr:cNvPr id="576" name="n_3mainValue【公民館】&#10;有形固定資産減価償却率"/>
        <xdr:cNvSpPr txBox="1"/>
      </xdr:nvSpPr>
      <xdr:spPr>
        <a:xfrm>
          <a:off x="13500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39750</xdr:rowOff>
    </xdr:from>
    <xdr:ext cx="405111" cy="259045"/>
    <xdr:sp macro="" textlink="">
      <xdr:nvSpPr>
        <xdr:cNvPr id="577" name="n_4mainValue【公民館】&#10;有形固定資産減価償却率"/>
        <xdr:cNvSpPr txBox="1"/>
      </xdr:nvSpPr>
      <xdr:spPr>
        <a:xfrm>
          <a:off x="12611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8" name="直線コネクタ 5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9" name="テキスト ボックス 5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0" name="直線コネクタ 5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1" name="テキスト ボックス 5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2" name="直線コネクタ 5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93" name="テキスト ボックス 592"/>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4" name="直線コネクタ 5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95" name="テキスト ボックス 594"/>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6" name="直線コネクタ 5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7" name="テキスト ボックス 596"/>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8" name="直線コネクタ 5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9" name="テキスト ボックス 59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01" name="直線コネクタ 600"/>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02"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03" name="直線コネクタ 602"/>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04"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05" name="直線コネクタ 604"/>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606" name="【公民館】&#10;一人当たり面積平均値テキスト"/>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07" name="フローチャート: 判断 606"/>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08" name="フローチャート: 判断 607"/>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09" name="フローチャート: 判断 608"/>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10" name="フローチャート: 判断 609"/>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11" name="フローチャート: 判断 610"/>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2" name="テキスト ボックス 6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130480</xdr:rowOff>
    </xdr:from>
    <xdr:to>
      <xdr:col>112</xdr:col>
      <xdr:colOff>38100</xdr:colOff>
      <xdr:row>108</xdr:row>
      <xdr:rowOff>60630</xdr:rowOff>
    </xdr:to>
    <xdr:sp macro="" textlink="">
      <xdr:nvSpPr>
        <xdr:cNvPr id="617" name="楕円 616"/>
        <xdr:cNvSpPr/>
      </xdr:nvSpPr>
      <xdr:spPr>
        <a:xfrm>
          <a:off x="21272500" y="184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133147</xdr:rowOff>
    </xdr:from>
    <xdr:to>
      <xdr:col>107</xdr:col>
      <xdr:colOff>101600</xdr:colOff>
      <xdr:row>108</xdr:row>
      <xdr:rowOff>63297</xdr:rowOff>
    </xdr:to>
    <xdr:sp macro="" textlink="">
      <xdr:nvSpPr>
        <xdr:cNvPr id="618" name="楕円 617"/>
        <xdr:cNvSpPr/>
      </xdr:nvSpPr>
      <xdr:spPr>
        <a:xfrm>
          <a:off x="20383500" y="184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9830</xdr:rowOff>
    </xdr:from>
    <xdr:to>
      <xdr:col>111</xdr:col>
      <xdr:colOff>177800</xdr:colOff>
      <xdr:row>108</xdr:row>
      <xdr:rowOff>12497</xdr:rowOff>
    </xdr:to>
    <xdr:cxnSp macro="">
      <xdr:nvCxnSpPr>
        <xdr:cNvPr id="619" name="直線コネクタ 618"/>
        <xdr:cNvCxnSpPr/>
      </xdr:nvCxnSpPr>
      <xdr:spPr>
        <a:xfrm flipV="1">
          <a:off x="20434300" y="1852643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135813</xdr:rowOff>
    </xdr:from>
    <xdr:to>
      <xdr:col>102</xdr:col>
      <xdr:colOff>165100</xdr:colOff>
      <xdr:row>108</xdr:row>
      <xdr:rowOff>65963</xdr:rowOff>
    </xdr:to>
    <xdr:sp macro="" textlink="">
      <xdr:nvSpPr>
        <xdr:cNvPr id="620" name="楕円 619"/>
        <xdr:cNvSpPr/>
      </xdr:nvSpPr>
      <xdr:spPr>
        <a:xfrm>
          <a:off x="19494500" y="184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12497</xdr:rowOff>
    </xdr:from>
    <xdr:to>
      <xdr:col>107</xdr:col>
      <xdr:colOff>50800</xdr:colOff>
      <xdr:row>108</xdr:row>
      <xdr:rowOff>15163</xdr:rowOff>
    </xdr:to>
    <xdr:cxnSp macro="">
      <xdr:nvCxnSpPr>
        <xdr:cNvPr id="621" name="直線コネクタ 620"/>
        <xdr:cNvCxnSpPr/>
      </xdr:nvCxnSpPr>
      <xdr:spPr>
        <a:xfrm flipV="1">
          <a:off x="19545300" y="1852909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137948</xdr:rowOff>
    </xdr:from>
    <xdr:to>
      <xdr:col>98</xdr:col>
      <xdr:colOff>38100</xdr:colOff>
      <xdr:row>108</xdr:row>
      <xdr:rowOff>68098</xdr:rowOff>
    </xdr:to>
    <xdr:sp macro="" textlink="">
      <xdr:nvSpPr>
        <xdr:cNvPr id="622" name="楕円 621"/>
        <xdr:cNvSpPr/>
      </xdr:nvSpPr>
      <xdr:spPr>
        <a:xfrm>
          <a:off x="18605500" y="18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15163</xdr:rowOff>
    </xdr:from>
    <xdr:to>
      <xdr:col>102</xdr:col>
      <xdr:colOff>114300</xdr:colOff>
      <xdr:row>108</xdr:row>
      <xdr:rowOff>17298</xdr:rowOff>
    </xdr:to>
    <xdr:cxnSp macro="">
      <xdr:nvCxnSpPr>
        <xdr:cNvPr id="623" name="直線コネクタ 622"/>
        <xdr:cNvCxnSpPr/>
      </xdr:nvCxnSpPr>
      <xdr:spPr>
        <a:xfrm flipV="1">
          <a:off x="18656300" y="18531763"/>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624" name="n_1aveValue【公民館】&#10;一人当たり面積"/>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625" name="n_2aveValue【公民館】&#10;一人当たり面積"/>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626" name="n_3aveValue【公民館】&#10;一人当たり面積"/>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627" name="n_4aveValue【公民館】&#10;一人当たり面積"/>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77157</xdr:rowOff>
    </xdr:from>
    <xdr:ext cx="469744" cy="259045"/>
    <xdr:sp macro="" textlink="">
      <xdr:nvSpPr>
        <xdr:cNvPr id="628" name="n_1mainValue【公民館】&#10;一人当たり面積"/>
        <xdr:cNvSpPr txBox="1"/>
      </xdr:nvSpPr>
      <xdr:spPr>
        <a:xfrm>
          <a:off x="21075727" y="182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79824</xdr:rowOff>
    </xdr:from>
    <xdr:ext cx="469744" cy="259045"/>
    <xdr:sp macro="" textlink="">
      <xdr:nvSpPr>
        <xdr:cNvPr id="629" name="n_2mainValue【公民館】&#10;一人当たり面積"/>
        <xdr:cNvSpPr txBox="1"/>
      </xdr:nvSpPr>
      <xdr:spPr>
        <a:xfrm>
          <a:off x="20199427" y="1825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82490</xdr:rowOff>
    </xdr:from>
    <xdr:ext cx="469744" cy="259045"/>
    <xdr:sp macro="" textlink="">
      <xdr:nvSpPr>
        <xdr:cNvPr id="630" name="n_3mainValue【公民館】&#10;一人当たり面積"/>
        <xdr:cNvSpPr txBox="1"/>
      </xdr:nvSpPr>
      <xdr:spPr>
        <a:xfrm>
          <a:off x="19310427" y="182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84625</xdr:rowOff>
    </xdr:from>
    <xdr:ext cx="469744" cy="259045"/>
    <xdr:sp macro="" textlink="">
      <xdr:nvSpPr>
        <xdr:cNvPr id="631" name="n_4mainValue【公民館】&#10;一人当たり面積"/>
        <xdr:cNvSpPr txBox="1"/>
      </xdr:nvSpPr>
      <xdr:spPr>
        <a:xfrm>
          <a:off x="18421427" y="182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類似団体と比較すると有形固定資産減価償却率が高く、特に道路と公営住宅の老朽化が進んでいる。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道路では、ひび割れやわだち掘れの目立つ路線を優先して、長寿命化のための修繕工事を計画的に実施している。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公営住宅では、町中心部の公営住宅の建て替えを計画的に進めることで老朽化対策を講じている。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今後も、老朽化が著しい施設等を優先して、公共施設等総合管理計画及び個別施設計画に基づき対策に取り組んでいく。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2,833
527.27
4,568,071
4,410,763
157,308
2,838,855
5,118,003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xdr:rowOff>
    </xdr:from>
    <xdr:to>
      <xdr:col>20</xdr:col>
      <xdr:colOff>38100</xdr:colOff>
      <xdr:row>35</xdr:row>
      <xdr:rowOff>118110</xdr:rowOff>
    </xdr:to>
    <xdr:sp macro="" textlink="">
      <xdr:nvSpPr>
        <xdr:cNvPr id="72" name="楕円 71"/>
        <xdr:cNvSpPr/>
      </xdr:nvSpPr>
      <xdr:spPr>
        <a:xfrm>
          <a:off x="3746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162560</xdr:rowOff>
    </xdr:from>
    <xdr:to>
      <xdr:col>15</xdr:col>
      <xdr:colOff>101600</xdr:colOff>
      <xdr:row>35</xdr:row>
      <xdr:rowOff>92710</xdr:rowOff>
    </xdr:to>
    <xdr:sp macro="" textlink="">
      <xdr:nvSpPr>
        <xdr:cNvPr id="73" name="楕円 72"/>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41910</xdr:rowOff>
    </xdr:from>
    <xdr:to>
      <xdr:col>19</xdr:col>
      <xdr:colOff>177800</xdr:colOff>
      <xdr:row>35</xdr:row>
      <xdr:rowOff>67310</xdr:rowOff>
    </xdr:to>
    <xdr:cxnSp macro="">
      <xdr:nvCxnSpPr>
        <xdr:cNvPr id="74" name="直線コネクタ 73"/>
        <xdr:cNvCxnSpPr/>
      </xdr:nvCxnSpPr>
      <xdr:spPr>
        <a:xfrm>
          <a:off x="2908300" y="60426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138430</xdr:rowOff>
    </xdr:from>
    <xdr:to>
      <xdr:col>10</xdr:col>
      <xdr:colOff>165100</xdr:colOff>
      <xdr:row>35</xdr:row>
      <xdr:rowOff>68580</xdr:rowOff>
    </xdr:to>
    <xdr:sp macro="" textlink="">
      <xdr:nvSpPr>
        <xdr:cNvPr id="75" name="楕円 74"/>
        <xdr:cNvSpPr/>
      </xdr:nvSpPr>
      <xdr:spPr>
        <a:xfrm>
          <a:off x="1968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17780</xdr:rowOff>
    </xdr:from>
    <xdr:to>
      <xdr:col>15</xdr:col>
      <xdr:colOff>50800</xdr:colOff>
      <xdr:row>35</xdr:row>
      <xdr:rowOff>41910</xdr:rowOff>
    </xdr:to>
    <xdr:cxnSp macro="">
      <xdr:nvCxnSpPr>
        <xdr:cNvPr id="76" name="直線コネクタ 75"/>
        <xdr:cNvCxnSpPr/>
      </xdr:nvCxnSpPr>
      <xdr:spPr>
        <a:xfrm>
          <a:off x="2019300" y="6018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111760</xdr:rowOff>
    </xdr:from>
    <xdr:to>
      <xdr:col>6</xdr:col>
      <xdr:colOff>38100</xdr:colOff>
      <xdr:row>35</xdr:row>
      <xdr:rowOff>41910</xdr:rowOff>
    </xdr:to>
    <xdr:sp macro="" textlink="">
      <xdr:nvSpPr>
        <xdr:cNvPr id="77" name="楕円 76"/>
        <xdr:cNvSpPr/>
      </xdr:nvSpPr>
      <xdr:spPr>
        <a:xfrm>
          <a:off x="1079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162560</xdr:rowOff>
    </xdr:from>
    <xdr:to>
      <xdr:col>10</xdr:col>
      <xdr:colOff>114300</xdr:colOff>
      <xdr:row>35</xdr:row>
      <xdr:rowOff>17780</xdr:rowOff>
    </xdr:to>
    <xdr:cxnSp macro="">
      <xdr:nvCxnSpPr>
        <xdr:cNvPr id="78" name="直線コネクタ 77"/>
        <xdr:cNvCxnSpPr/>
      </xdr:nvCxnSpPr>
      <xdr:spPr>
        <a:xfrm>
          <a:off x="1130300" y="5991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119397</xdr:rowOff>
    </xdr:from>
    <xdr:ext cx="405111" cy="259045"/>
    <xdr:sp macro="" textlink="">
      <xdr:nvSpPr>
        <xdr:cNvPr id="79" name="n_1aveValue【図書館】&#10;有形固定資産減価償却率"/>
        <xdr:cNvSpPr txBox="1"/>
      </xdr:nvSpPr>
      <xdr:spPr>
        <a:xfrm>
          <a:off x="35820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87647</xdr:rowOff>
    </xdr:from>
    <xdr:ext cx="405111" cy="259045"/>
    <xdr:sp macro="" textlink="">
      <xdr:nvSpPr>
        <xdr:cNvPr id="80" name="n_2aveValue【図書館】&#10;有形固定資産減価償却率"/>
        <xdr:cNvSpPr txBox="1"/>
      </xdr:nvSpPr>
      <xdr:spPr>
        <a:xfrm>
          <a:off x="2705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81" name="n_3aveValue【図書館】&#10;有形固定資産減価償却率"/>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149877</xdr:rowOff>
    </xdr:from>
    <xdr:ext cx="405111" cy="259045"/>
    <xdr:sp macro="" textlink="">
      <xdr:nvSpPr>
        <xdr:cNvPr id="82" name="n_4aveValue【図書館】&#10;有形固定資産減価償却率"/>
        <xdr:cNvSpPr txBox="1"/>
      </xdr:nvSpPr>
      <xdr:spPr>
        <a:xfrm>
          <a:off x="9277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134637</xdr:rowOff>
    </xdr:from>
    <xdr:ext cx="405111" cy="259045"/>
    <xdr:sp macro="" textlink="">
      <xdr:nvSpPr>
        <xdr:cNvPr id="83" name="n_1mainValue【図書館】&#10;有形固定資産減価償却率"/>
        <xdr:cNvSpPr txBox="1"/>
      </xdr:nvSpPr>
      <xdr:spPr>
        <a:xfrm>
          <a:off x="3582044" y="579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84" name="n_2mainValue【図書館】&#10;有形固定資産減価償却率"/>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85107</xdr:rowOff>
    </xdr:from>
    <xdr:ext cx="405111" cy="259045"/>
    <xdr:sp macro="" textlink="">
      <xdr:nvSpPr>
        <xdr:cNvPr id="85" name="n_3mainValue【図書館】&#10;有形固定資産減価償却率"/>
        <xdr:cNvSpPr txBox="1"/>
      </xdr:nvSpPr>
      <xdr:spPr>
        <a:xfrm>
          <a:off x="1816744" y="57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58437</xdr:rowOff>
    </xdr:from>
    <xdr:ext cx="405111" cy="259045"/>
    <xdr:sp macro="" textlink="">
      <xdr:nvSpPr>
        <xdr:cNvPr id="86" name="n_4mainValue【図書館】&#10;有形固定資産減価償却率"/>
        <xdr:cNvSpPr txBox="1"/>
      </xdr:nvSpPr>
      <xdr:spPr>
        <a:xfrm>
          <a:off x="9277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5" name="【図書館】&#10;一人当たり面積平均値テキスト"/>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0" name="フローチャート: 判断 119"/>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130175</xdr:rowOff>
    </xdr:from>
    <xdr:to>
      <xdr:col>50</xdr:col>
      <xdr:colOff>165100</xdr:colOff>
      <xdr:row>37</xdr:row>
      <xdr:rowOff>60325</xdr:rowOff>
    </xdr:to>
    <xdr:sp macro="" textlink="">
      <xdr:nvSpPr>
        <xdr:cNvPr id="126" name="楕円 125"/>
        <xdr:cNvSpPr/>
      </xdr:nvSpPr>
      <xdr:spPr>
        <a:xfrm>
          <a:off x="958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147320</xdr:rowOff>
    </xdr:from>
    <xdr:to>
      <xdr:col>46</xdr:col>
      <xdr:colOff>38100</xdr:colOff>
      <xdr:row>37</xdr:row>
      <xdr:rowOff>77470</xdr:rowOff>
    </xdr:to>
    <xdr:sp macro="" textlink="">
      <xdr:nvSpPr>
        <xdr:cNvPr id="127" name="楕円 126"/>
        <xdr:cNvSpPr/>
      </xdr:nvSpPr>
      <xdr:spPr>
        <a:xfrm>
          <a:off x="8699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xdr:rowOff>
    </xdr:from>
    <xdr:to>
      <xdr:col>50</xdr:col>
      <xdr:colOff>114300</xdr:colOff>
      <xdr:row>37</xdr:row>
      <xdr:rowOff>26670</xdr:rowOff>
    </xdr:to>
    <xdr:cxnSp macro="">
      <xdr:nvCxnSpPr>
        <xdr:cNvPr id="128" name="直線コネクタ 127"/>
        <xdr:cNvCxnSpPr/>
      </xdr:nvCxnSpPr>
      <xdr:spPr>
        <a:xfrm flipV="1">
          <a:off x="8750300" y="6353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29" name="楕円 128"/>
        <xdr:cNvSpPr/>
      </xdr:nvSpPr>
      <xdr:spPr>
        <a:xfrm>
          <a:off x="781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26670</xdr:rowOff>
    </xdr:from>
    <xdr:to>
      <xdr:col>45</xdr:col>
      <xdr:colOff>177800</xdr:colOff>
      <xdr:row>37</xdr:row>
      <xdr:rowOff>41910</xdr:rowOff>
    </xdr:to>
    <xdr:cxnSp macro="">
      <xdr:nvCxnSpPr>
        <xdr:cNvPr id="130" name="直線コネクタ 129"/>
        <xdr:cNvCxnSpPr/>
      </xdr:nvCxnSpPr>
      <xdr:spPr>
        <a:xfrm flipV="1">
          <a:off x="7861300" y="6370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4445</xdr:rowOff>
    </xdr:from>
    <xdr:to>
      <xdr:col>36</xdr:col>
      <xdr:colOff>165100</xdr:colOff>
      <xdr:row>37</xdr:row>
      <xdr:rowOff>106045</xdr:rowOff>
    </xdr:to>
    <xdr:sp macro="" textlink="">
      <xdr:nvSpPr>
        <xdr:cNvPr id="131" name="楕円 130"/>
        <xdr:cNvSpPr/>
      </xdr:nvSpPr>
      <xdr:spPr>
        <a:xfrm>
          <a:off x="6921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41910</xdr:rowOff>
    </xdr:from>
    <xdr:to>
      <xdr:col>41</xdr:col>
      <xdr:colOff>50800</xdr:colOff>
      <xdr:row>37</xdr:row>
      <xdr:rowOff>55245</xdr:rowOff>
    </xdr:to>
    <xdr:cxnSp macro="">
      <xdr:nvCxnSpPr>
        <xdr:cNvPr id="132" name="直線コネクタ 131"/>
        <xdr:cNvCxnSpPr/>
      </xdr:nvCxnSpPr>
      <xdr:spPr>
        <a:xfrm flipV="1">
          <a:off x="6972300" y="63855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3" name="n_1ave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1922</xdr:rowOff>
    </xdr:from>
    <xdr:ext cx="469744" cy="259045"/>
    <xdr:sp macro="" textlink="">
      <xdr:nvSpPr>
        <xdr:cNvPr id="134" name="n_2aveValue【図書館】&#10;一人当たり面積"/>
        <xdr:cNvSpPr txBox="1"/>
      </xdr:nvSpPr>
      <xdr:spPr>
        <a:xfrm>
          <a:off x="8515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35" name="n_3aveValue【図書館】&#10;一人当たり面積"/>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169562</xdr:rowOff>
    </xdr:from>
    <xdr:ext cx="469744" cy="259045"/>
    <xdr:sp macro="" textlink="">
      <xdr:nvSpPr>
        <xdr:cNvPr id="136" name="n_4aveValue【図書館】&#10;一人当たり面積"/>
        <xdr:cNvSpPr txBox="1"/>
      </xdr:nvSpPr>
      <xdr:spPr>
        <a:xfrm>
          <a:off x="6737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76852</xdr:rowOff>
    </xdr:from>
    <xdr:ext cx="469744" cy="259045"/>
    <xdr:sp macro="" textlink="">
      <xdr:nvSpPr>
        <xdr:cNvPr id="137" name="n_1mainValue【図書館】&#10;一人当たり面積"/>
        <xdr:cNvSpPr txBox="1"/>
      </xdr:nvSpPr>
      <xdr:spPr>
        <a:xfrm>
          <a:off x="9391727" y="60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93997</xdr:rowOff>
    </xdr:from>
    <xdr:ext cx="469744" cy="259045"/>
    <xdr:sp macro="" textlink="">
      <xdr:nvSpPr>
        <xdr:cNvPr id="138" name="n_2mainValue【図書館】&#10;一人当たり面積"/>
        <xdr:cNvSpPr txBox="1"/>
      </xdr:nvSpPr>
      <xdr:spPr>
        <a:xfrm>
          <a:off x="8515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39" name="n_3mainValue【図書館】&#10;一人当たり面積"/>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122572</xdr:rowOff>
    </xdr:from>
    <xdr:ext cx="469744" cy="259045"/>
    <xdr:sp macro="" textlink="">
      <xdr:nvSpPr>
        <xdr:cNvPr id="140" name="n_4mainValue【図書館】&#10;一人当たり面積"/>
        <xdr:cNvSpPr txBox="1"/>
      </xdr:nvSpPr>
      <xdr:spPr>
        <a:xfrm>
          <a:off x="6737427" y="61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171"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6" name="フローチャート: 判断 175"/>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82" name="楕円 181"/>
        <xdr:cNvSpPr/>
      </xdr:nvSpPr>
      <xdr:spPr>
        <a:xfrm>
          <a:off x="3746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3" name="楕円 182"/>
        <xdr:cNvSpPr/>
      </xdr:nvSpPr>
      <xdr:spPr>
        <a:xfrm>
          <a:off x="2857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143691</xdr:rowOff>
    </xdr:from>
    <xdr:to>
      <xdr:col>19</xdr:col>
      <xdr:colOff>177800</xdr:colOff>
      <xdr:row>61</xdr:row>
      <xdr:rowOff>6531</xdr:rowOff>
    </xdr:to>
    <xdr:cxnSp macro="">
      <xdr:nvCxnSpPr>
        <xdr:cNvPr id="184" name="直線コネクタ 183"/>
        <xdr:cNvCxnSpPr/>
      </xdr:nvCxnSpPr>
      <xdr:spPr>
        <a:xfrm>
          <a:off x="2908300" y="104306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5" name="楕円 184"/>
        <xdr:cNvSpPr/>
      </xdr:nvSpPr>
      <xdr:spPr>
        <a:xfrm>
          <a:off x="1968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94706</xdr:rowOff>
    </xdr:from>
    <xdr:to>
      <xdr:col>15</xdr:col>
      <xdr:colOff>50800</xdr:colOff>
      <xdr:row>60</xdr:row>
      <xdr:rowOff>143691</xdr:rowOff>
    </xdr:to>
    <xdr:cxnSp macro="">
      <xdr:nvCxnSpPr>
        <xdr:cNvPr id="186" name="直線コネクタ 185"/>
        <xdr:cNvCxnSpPr/>
      </xdr:nvCxnSpPr>
      <xdr:spPr>
        <a:xfrm>
          <a:off x="2019300" y="1038170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9616</xdr:rowOff>
    </xdr:from>
    <xdr:to>
      <xdr:col>6</xdr:col>
      <xdr:colOff>38100</xdr:colOff>
      <xdr:row>62</xdr:row>
      <xdr:rowOff>111216</xdr:rowOff>
    </xdr:to>
    <xdr:sp macro="" textlink="">
      <xdr:nvSpPr>
        <xdr:cNvPr id="187" name="楕円 186"/>
        <xdr:cNvSpPr/>
      </xdr:nvSpPr>
      <xdr:spPr>
        <a:xfrm>
          <a:off x="1079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62</xdr:row>
      <xdr:rowOff>60416</xdr:rowOff>
    </xdr:to>
    <xdr:cxnSp macro="">
      <xdr:nvCxnSpPr>
        <xdr:cNvPr id="188" name="直線コネクタ 187"/>
        <xdr:cNvCxnSpPr/>
      </xdr:nvCxnSpPr>
      <xdr:spPr>
        <a:xfrm flipV="1">
          <a:off x="1130300" y="10381706"/>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89" name="n_1aveValue【体育館・プー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90" name="n_2aveValue【体育館・プー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91" name="n_3aveValue【体育館・プー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92"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73858</xdr:rowOff>
    </xdr:from>
    <xdr:ext cx="405111" cy="259045"/>
    <xdr:sp macro="" textlink="">
      <xdr:nvSpPr>
        <xdr:cNvPr id="193" name="n_1mainValue【体育館・プー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94" name="n_2mainValue【体育館・プー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95" name="n_3mainValue【体育館・プー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102343</xdr:rowOff>
    </xdr:from>
    <xdr:ext cx="405111" cy="259045"/>
    <xdr:sp macro="" textlink="">
      <xdr:nvSpPr>
        <xdr:cNvPr id="196" name="n_4mainValue【体育館・プール】&#10;有形固定資産減価償却率"/>
        <xdr:cNvSpPr txBox="1"/>
      </xdr:nvSpPr>
      <xdr:spPr>
        <a:xfrm>
          <a:off x="927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27"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0" name="フローチャート: 判断 229"/>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1" name="フローチャート: 判断 230"/>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32" name="フローチャート: 判断 231"/>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23658</xdr:rowOff>
    </xdr:from>
    <xdr:to>
      <xdr:col>50</xdr:col>
      <xdr:colOff>165100</xdr:colOff>
      <xdr:row>63</xdr:row>
      <xdr:rowOff>125258</xdr:rowOff>
    </xdr:to>
    <xdr:sp macro="" textlink="">
      <xdr:nvSpPr>
        <xdr:cNvPr id="238" name="楕円 237"/>
        <xdr:cNvSpPr/>
      </xdr:nvSpPr>
      <xdr:spPr>
        <a:xfrm>
          <a:off x="9588500" y="108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27740</xdr:rowOff>
    </xdr:from>
    <xdr:to>
      <xdr:col>46</xdr:col>
      <xdr:colOff>38100</xdr:colOff>
      <xdr:row>63</xdr:row>
      <xdr:rowOff>129340</xdr:rowOff>
    </xdr:to>
    <xdr:sp macro="" textlink="">
      <xdr:nvSpPr>
        <xdr:cNvPr id="239" name="楕円 238"/>
        <xdr:cNvSpPr/>
      </xdr:nvSpPr>
      <xdr:spPr>
        <a:xfrm>
          <a:off x="8699500" y="108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74458</xdr:rowOff>
    </xdr:from>
    <xdr:to>
      <xdr:col>50</xdr:col>
      <xdr:colOff>114300</xdr:colOff>
      <xdr:row>63</xdr:row>
      <xdr:rowOff>78540</xdr:rowOff>
    </xdr:to>
    <xdr:cxnSp macro="">
      <xdr:nvCxnSpPr>
        <xdr:cNvPr id="240" name="直線コネクタ 239"/>
        <xdr:cNvCxnSpPr/>
      </xdr:nvCxnSpPr>
      <xdr:spPr>
        <a:xfrm flipV="1">
          <a:off x="8750300" y="1087580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32149</xdr:rowOff>
    </xdr:from>
    <xdr:to>
      <xdr:col>41</xdr:col>
      <xdr:colOff>101600</xdr:colOff>
      <xdr:row>63</xdr:row>
      <xdr:rowOff>133749</xdr:rowOff>
    </xdr:to>
    <xdr:sp macro="" textlink="">
      <xdr:nvSpPr>
        <xdr:cNvPr id="241" name="楕円 240"/>
        <xdr:cNvSpPr/>
      </xdr:nvSpPr>
      <xdr:spPr>
        <a:xfrm>
          <a:off x="7810500" y="108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78540</xdr:rowOff>
    </xdr:from>
    <xdr:to>
      <xdr:col>45</xdr:col>
      <xdr:colOff>177800</xdr:colOff>
      <xdr:row>63</xdr:row>
      <xdr:rowOff>82949</xdr:rowOff>
    </xdr:to>
    <xdr:cxnSp macro="">
      <xdr:nvCxnSpPr>
        <xdr:cNvPr id="242" name="直線コネクタ 241"/>
        <xdr:cNvCxnSpPr/>
      </xdr:nvCxnSpPr>
      <xdr:spPr>
        <a:xfrm flipV="1">
          <a:off x="7861300" y="10879890"/>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35415</xdr:rowOff>
    </xdr:from>
    <xdr:to>
      <xdr:col>36</xdr:col>
      <xdr:colOff>165100</xdr:colOff>
      <xdr:row>63</xdr:row>
      <xdr:rowOff>137015</xdr:rowOff>
    </xdr:to>
    <xdr:sp macro="" textlink="">
      <xdr:nvSpPr>
        <xdr:cNvPr id="243" name="楕円 242"/>
        <xdr:cNvSpPr/>
      </xdr:nvSpPr>
      <xdr:spPr>
        <a:xfrm>
          <a:off x="6921500" y="108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82949</xdr:rowOff>
    </xdr:from>
    <xdr:to>
      <xdr:col>41</xdr:col>
      <xdr:colOff>50800</xdr:colOff>
      <xdr:row>63</xdr:row>
      <xdr:rowOff>86215</xdr:rowOff>
    </xdr:to>
    <xdr:cxnSp macro="">
      <xdr:nvCxnSpPr>
        <xdr:cNvPr id="244" name="直線コネクタ 243"/>
        <xdr:cNvCxnSpPr/>
      </xdr:nvCxnSpPr>
      <xdr:spPr>
        <a:xfrm flipV="1">
          <a:off x="6972300" y="108842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245"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246" name="n_2aveValue【体育館・プール】&#10;一人当たり面積"/>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247" name="n_3aveValue【体育館・プール】&#10;一人当たり面積"/>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248" name="n_4aveValue【体育館・プール】&#10;一人当たり面積"/>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141785</xdr:rowOff>
    </xdr:from>
    <xdr:ext cx="469744" cy="259045"/>
    <xdr:sp macro="" textlink="">
      <xdr:nvSpPr>
        <xdr:cNvPr id="249" name="n_1mainValue【体育館・プール】&#10;一人当たり面積"/>
        <xdr:cNvSpPr txBox="1"/>
      </xdr:nvSpPr>
      <xdr:spPr>
        <a:xfrm>
          <a:off x="9391727" y="106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145867</xdr:rowOff>
    </xdr:from>
    <xdr:ext cx="469744" cy="259045"/>
    <xdr:sp macro="" textlink="">
      <xdr:nvSpPr>
        <xdr:cNvPr id="250" name="n_2mainValue【体育館・プール】&#10;一人当たり面積"/>
        <xdr:cNvSpPr txBox="1"/>
      </xdr:nvSpPr>
      <xdr:spPr>
        <a:xfrm>
          <a:off x="8515427" y="1060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150276</xdr:rowOff>
    </xdr:from>
    <xdr:ext cx="469744" cy="259045"/>
    <xdr:sp macro="" textlink="">
      <xdr:nvSpPr>
        <xdr:cNvPr id="251" name="n_3mainValue【体育館・プール】&#10;一人当たり面積"/>
        <xdr:cNvSpPr txBox="1"/>
      </xdr:nvSpPr>
      <xdr:spPr>
        <a:xfrm>
          <a:off x="7626427" y="1060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153542</xdr:rowOff>
    </xdr:from>
    <xdr:ext cx="469744" cy="259045"/>
    <xdr:sp macro="" textlink="">
      <xdr:nvSpPr>
        <xdr:cNvPr id="252" name="n_4mainValue【体育館・プール】&#10;一人当たり面積"/>
        <xdr:cNvSpPr txBox="1"/>
      </xdr:nvSpPr>
      <xdr:spPr>
        <a:xfrm>
          <a:off x="6737427" y="1061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7" name="直線コネクタ 276"/>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0"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81" name="直線コネクタ 280"/>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2" name="【福祉施設】&#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84" name="フローチャート: 判断 283"/>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85" name="フローチャート: 判断 284"/>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86" name="フローチャート: 判断 285"/>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87" name="フローチャート: 判断 286"/>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93" name="楕円 292"/>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53975</xdr:rowOff>
    </xdr:from>
    <xdr:to>
      <xdr:col>15</xdr:col>
      <xdr:colOff>101600</xdr:colOff>
      <xdr:row>80</xdr:row>
      <xdr:rowOff>155575</xdr:rowOff>
    </xdr:to>
    <xdr:sp macro="" textlink="">
      <xdr:nvSpPr>
        <xdr:cNvPr id="294" name="楕円 293"/>
        <xdr:cNvSpPr/>
      </xdr:nvSpPr>
      <xdr:spPr>
        <a:xfrm>
          <a:off x="2857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104775</xdr:rowOff>
    </xdr:from>
    <xdr:to>
      <xdr:col>19</xdr:col>
      <xdr:colOff>177800</xdr:colOff>
      <xdr:row>80</xdr:row>
      <xdr:rowOff>152400</xdr:rowOff>
    </xdr:to>
    <xdr:cxnSp macro="">
      <xdr:nvCxnSpPr>
        <xdr:cNvPr id="295" name="直線コネクタ 294"/>
        <xdr:cNvCxnSpPr/>
      </xdr:nvCxnSpPr>
      <xdr:spPr>
        <a:xfrm>
          <a:off x="2908300" y="138207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151130</xdr:rowOff>
    </xdr:from>
    <xdr:to>
      <xdr:col>10</xdr:col>
      <xdr:colOff>165100</xdr:colOff>
      <xdr:row>80</xdr:row>
      <xdr:rowOff>81280</xdr:rowOff>
    </xdr:to>
    <xdr:sp macro="" textlink="">
      <xdr:nvSpPr>
        <xdr:cNvPr id="296" name="楕円 295"/>
        <xdr:cNvSpPr/>
      </xdr:nvSpPr>
      <xdr:spPr>
        <a:xfrm>
          <a:off x="1968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30480</xdr:rowOff>
    </xdr:from>
    <xdr:to>
      <xdr:col>15</xdr:col>
      <xdr:colOff>50800</xdr:colOff>
      <xdr:row>80</xdr:row>
      <xdr:rowOff>104775</xdr:rowOff>
    </xdr:to>
    <xdr:cxnSp macro="">
      <xdr:nvCxnSpPr>
        <xdr:cNvPr id="297" name="直線コネクタ 296"/>
        <xdr:cNvCxnSpPr/>
      </xdr:nvCxnSpPr>
      <xdr:spPr>
        <a:xfrm>
          <a:off x="2019300" y="137464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135889</xdr:rowOff>
    </xdr:from>
    <xdr:to>
      <xdr:col>6</xdr:col>
      <xdr:colOff>38100</xdr:colOff>
      <xdr:row>80</xdr:row>
      <xdr:rowOff>66039</xdr:rowOff>
    </xdr:to>
    <xdr:sp macro="" textlink="">
      <xdr:nvSpPr>
        <xdr:cNvPr id="298" name="楕円 297"/>
        <xdr:cNvSpPr/>
      </xdr:nvSpPr>
      <xdr:spPr>
        <a:xfrm>
          <a:off x="1079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15239</xdr:rowOff>
    </xdr:from>
    <xdr:to>
      <xdr:col>10</xdr:col>
      <xdr:colOff>114300</xdr:colOff>
      <xdr:row>80</xdr:row>
      <xdr:rowOff>30480</xdr:rowOff>
    </xdr:to>
    <xdr:cxnSp macro="">
      <xdr:nvCxnSpPr>
        <xdr:cNvPr id="299" name="直線コネクタ 298"/>
        <xdr:cNvCxnSpPr/>
      </xdr:nvCxnSpPr>
      <xdr:spPr>
        <a:xfrm>
          <a:off x="1130300" y="13731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300" name="n_1aveValue【福祉施設】&#10;有形固定資産減価償却率"/>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301" name="n_2aveValue【福祉施設】&#10;有形固定資産減価償却率"/>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302" name="n_3aveValue【福祉施設】&#10;有形固定資産減価償却率"/>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169563</xdr:rowOff>
    </xdr:from>
    <xdr:ext cx="405111" cy="259045"/>
    <xdr:sp macro="" textlink="">
      <xdr:nvSpPr>
        <xdr:cNvPr id="303" name="n_4aveValue【福祉施設】&#10;有形固定資産減価償却率"/>
        <xdr:cNvSpPr txBox="1"/>
      </xdr:nvSpPr>
      <xdr:spPr>
        <a:xfrm>
          <a:off x="927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04"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652</xdr:rowOff>
    </xdr:from>
    <xdr:ext cx="405111" cy="259045"/>
    <xdr:sp macro="" textlink="">
      <xdr:nvSpPr>
        <xdr:cNvPr id="305" name="n_2mainValue【福祉施設】&#10;有形固定資産減価償却率"/>
        <xdr:cNvSpPr txBox="1"/>
      </xdr:nvSpPr>
      <xdr:spPr>
        <a:xfrm>
          <a:off x="2705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97807</xdr:rowOff>
    </xdr:from>
    <xdr:ext cx="405111" cy="259045"/>
    <xdr:sp macro="" textlink="">
      <xdr:nvSpPr>
        <xdr:cNvPr id="306" name="n_3mainValue【福祉施設】&#10;有形固定資産減価償却率"/>
        <xdr:cNvSpPr txBox="1"/>
      </xdr:nvSpPr>
      <xdr:spPr>
        <a:xfrm>
          <a:off x="1816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82566</xdr:rowOff>
    </xdr:from>
    <xdr:ext cx="405111" cy="259045"/>
    <xdr:sp macro="" textlink="">
      <xdr:nvSpPr>
        <xdr:cNvPr id="307" name="n_4mainValue【福祉施設】&#10;有形固定資産減価償却率"/>
        <xdr:cNvSpPr txBox="1"/>
      </xdr:nvSpPr>
      <xdr:spPr>
        <a:xfrm>
          <a:off x="927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31" name="直線コネクタ 330"/>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32" name="【福祉施設】&#10;一人当たり面積最小値テキスト"/>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33" name="直線コネクタ 332"/>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34" name="【福祉施設】&#10;一人当たり面積最大値テキスト"/>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35" name="直線コネクタ 334"/>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336" name="【福祉施設】&#10;一人当たり面積平均値テキスト"/>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37" name="フローチャート: 判断 336"/>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38" name="フローチャート: 判断 337"/>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39" name="フローチャート: 判断 338"/>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40" name="フローチャート: 判断 339"/>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41" name="フローチャート: 判断 340"/>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129412</xdr:rowOff>
    </xdr:from>
    <xdr:to>
      <xdr:col>50</xdr:col>
      <xdr:colOff>165100</xdr:colOff>
      <xdr:row>82</xdr:row>
      <xdr:rowOff>59562</xdr:rowOff>
    </xdr:to>
    <xdr:sp macro="" textlink="">
      <xdr:nvSpPr>
        <xdr:cNvPr id="347" name="楕円 346"/>
        <xdr:cNvSpPr/>
      </xdr:nvSpPr>
      <xdr:spPr>
        <a:xfrm>
          <a:off x="9588500" y="140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143890</xdr:rowOff>
    </xdr:from>
    <xdr:to>
      <xdr:col>46</xdr:col>
      <xdr:colOff>38100</xdr:colOff>
      <xdr:row>82</xdr:row>
      <xdr:rowOff>74040</xdr:rowOff>
    </xdr:to>
    <xdr:sp macro="" textlink="">
      <xdr:nvSpPr>
        <xdr:cNvPr id="348" name="楕円 347"/>
        <xdr:cNvSpPr/>
      </xdr:nvSpPr>
      <xdr:spPr>
        <a:xfrm>
          <a:off x="8699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8762</xdr:rowOff>
    </xdr:from>
    <xdr:to>
      <xdr:col>50</xdr:col>
      <xdr:colOff>114300</xdr:colOff>
      <xdr:row>82</xdr:row>
      <xdr:rowOff>23240</xdr:rowOff>
    </xdr:to>
    <xdr:cxnSp macro="">
      <xdr:nvCxnSpPr>
        <xdr:cNvPr id="349" name="直線コネクタ 348"/>
        <xdr:cNvCxnSpPr/>
      </xdr:nvCxnSpPr>
      <xdr:spPr>
        <a:xfrm flipV="1">
          <a:off x="8750300" y="140676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50" name="楕円 349"/>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23240</xdr:rowOff>
    </xdr:from>
    <xdr:to>
      <xdr:col>45</xdr:col>
      <xdr:colOff>177800</xdr:colOff>
      <xdr:row>82</xdr:row>
      <xdr:rowOff>38100</xdr:rowOff>
    </xdr:to>
    <xdr:cxnSp macro="">
      <xdr:nvCxnSpPr>
        <xdr:cNvPr id="351" name="直線コネクタ 350"/>
        <xdr:cNvCxnSpPr/>
      </xdr:nvCxnSpPr>
      <xdr:spPr>
        <a:xfrm flipV="1">
          <a:off x="7861300" y="14082140"/>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170562</xdr:rowOff>
    </xdr:from>
    <xdr:to>
      <xdr:col>36</xdr:col>
      <xdr:colOff>165100</xdr:colOff>
      <xdr:row>82</xdr:row>
      <xdr:rowOff>100712</xdr:rowOff>
    </xdr:to>
    <xdr:sp macro="" textlink="">
      <xdr:nvSpPr>
        <xdr:cNvPr id="352" name="楕円 351"/>
        <xdr:cNvSpPr/>
      </xdr:nvSpPr>
      <xdr:spPr>
        <a:xfrm>
          <a:off x="6921500" y="140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49912</xdr:rowOff>
    </xdr:to>
    <xdr:cxnSp macro="">
      <xdr:nvCxnSpPr>
        <xdr:cNvPr id="353" name="直線コネクタ 352"/>
        <xdr:cNvCxnSpPr/>
      </xdr:nvCxnSpPr>
      <xdr:spPr>
        <a:xfrm flipV="1">
          <a:off x="6972300" y="14097000"/>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354" name="n_1aveValue【福祉施設】&#10;一人当たり面積"/>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55" name="n_2aveValue【福祉施設】&#10;一人当たり面積"/>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356" name="n_3aveValue【福祉施設】&#10;一人当たり面積"/>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357" name="n_4aveValue【福祉施設】&#10;一人当たり面積"/>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76089</xdr:rowOff>
    </xdr:from>
    <xdr:ext cx="469744" cy="259045"/>
    <xdr:sp macro="" textlink="">
      <xdr:nvSpPr>
        <xdr:cNvPr id="358" name="n_1mainValue【福祉施設】&#10;一人当たり面積"/>
        <xdr:cNvSpPr txBox="1"/>
      </xdr:nvSpPr>
      <xdr:spPr>
        <a:xfrm>
          <a:off x="9391727" y="1379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90567</xdr:rowOff>
    </xdr:from>
    <xdr:ext cx="469744" cy="259045"/>
    <xdr:sp macro="" textlink="">
      <xdr:nvSpPr>
        <xdr:cNvPr id="359" name="n_2mainValue【福祉施設】&#10;一人当たり面積"/>
        <xdr:cNvSpPr txBox="1"/>
      </xdr:nvSpPr>
      <xdr:spPr>
        <a:xfrm>
          <a:off x="85154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60" name="n_3main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117239</xdr:rowOff>
    </xdr:from>
    <xdr:ext cx="469744" cy="259045"/>
    <xdr:sp macro="" textlink="">
      <xdr:nvSpPr>
        <xdr:cNvPr id="361" name="n_4mainValue【福祉施設】&#10;一人当たり面積"/>
        <xdr:cNvSpPr txBox="1"/>
      </xdr:nvSpPr>
      <xdr:spPr>
        <a:xfrm>
          <a:off x="6737427" y="1383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03" name="直線コネクタ 402"/>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06"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07" name="直線コネクタ 406"/>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408"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09" name="フローチャート: 判断 408"/>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10" name="フローチャート: 判断 409"/>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11" name="フローチャート: 判断 410"/>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12" name="フローチャート: 判断 411"/>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13" name="フローチャート: 判断 412"/>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58057</xdr:rowOff>
    </xdr:from>
    <xdr:to>
      <xdr:col>76</xdr:col>
      <xdr:colOff>165100</xdr:colOff>
      <xdr:row>40</xdr:row>
      <xdr:rowOff>159657</xdr:rowOff>
    </xdr:to>
    <xdr:sp macro="" textlink="">
      <xdr:nvSpPr>
        <xdr:cNvPr id="419" name="楕円 418"/>
        <xdr:cNvSpPr/>
      </xdr:nvSpPr>
      <xdr:spPr>
        <a:xfrm>
          <a:off x="14541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74385</xdr:rowOff>
    </xdr:from>
    <xdr:to>
      <xdr:col>72</xdr:col>
      <xdr:colOff>38100</xdr:colOff>
      <xdr:row>39</xdr:row>
      <xdr:rowOff>4535</xdr:rowOff>
    </xdr:to>
    <xdr:sp macro="" textlink="">
      <xdr:nvSpPr>
        <xdr:cNvPr id="420" name="楕円 419"/>
        <xdr:cNvSpPr/>
      </xdr:nvSpPr>
      <xdr:spPr>
        <a:xfrm>
          <a:off x="1365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125185</xdr:rowOff>
    </xdr:from>
    <xdr:to>
      <xdr:col>76</xdr:col>
      <xdr:colOff>114300</xdr:colOff>
      <xdr:row>40</xdr:row>
      <xdr:rowOff>108857</xdr:rowOff>
    </xdr:to>
    <xdr:cxnSp macro="">
      <xdr:nvCxnSpPr>
        <xdr:cNvPr id="421" name="直線コネクタ 420"/>
        <xdr:cNvCxnSpPr/>
      </xdr:nvCxnSpPr>
      <xdr:spPr>
        <a:xfrm>
          <a:off x="13703300" y="66402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90714</xdr:rowOff>
    </xdr:from>
    <xdr:to>
      <xdr:col>67</xdr:col>
      <xdr:colOff>101600</xdr:colOff>
      <xdr:row>37</xdr:row>
      <xdr:rowOff>20864</xdr:rowOff>
    </xdr:to>
    <xdr:sp macro="" textlink="">
      <xdr:nvSpPr>
        <xdr:cNvPr id="422" name="楕円 421"/>
        <xdr:cNvSpPr/>
      </xdr:nvSpPr>
      <xdr:spPr>
        <a:xfrm>
          <a:off x="12763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141514</xdr:rowOff>
    </xdr:from>
    <xdr:to>
      <xdr:col>71</xdr:col>
      <xdr:colOff>177800</xdr:colOff>
      <xdr:row>38</xdr:row>
      <xdr:rowOff>125185</xdr:rowOff>
    </xdr:to>
    <xdr:cxnSp macro="">
      <xdr:nvCxnSpPr>
        <xdr:cNvPr id="423" name="直線コネクタ 422"/>
        <xdr:cNvCxnSpPr/>
      </xdr:nvCxnSpPr>
      <xdr:spPr>
        <a:xfrm>
          <a:off x="12814300" y="6313714"/>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24"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25"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26"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427" name="n_4aveValue【一般廃棄物処理施設】&#10;有形固定資産減価償却率"/>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150784</xdr:rowOff>
    </xdr:from>
    <xdr:ext cx="405111" cy="259045"/>
    <xdr:sp macro="" textlink="">
      <xdr:nvSpPr>
        <xdr:cNvPr id="428" name="n_2mainValue【一般廃棄物処理施設】&#10;有形固定資産減価償却率"/>
        <xdr:cNvSpPr txBox="1"/>
      </xdr:nvSpPr>
      <xdr:spPr>
        <a:xfrm>
          <a:off x="14389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429" name="n_3mainValue【一般廃棄物処理施設】&#10;有形固定資産減価償却率"/>
        <xdr:cNvSpPr txBox="1"/>
      </xdr:nvSpPr>
      <xdr:spPr>
        <a:xfrm>
          <a:off x="13500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37391</xdr:rowOff>
    </xdr:from>
    <xdr:ext cx="405111" cy="259045"/>
    <xdr:sp macro="" textlink="">
      <xdr:nvSpPr>
        <xdr:cNvPr id="430" name="n_4mainValue【一般廃棄物処理施設】&#10;有形固定資産減価償却率"/>
        <xdr:cNvSpPr txBox="1"/>
      </xdr:nvSpPr>
      <xdr:spPr>
        <a:xfrm>
          <a:off x="12611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2" name="テキスト ボックス 44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4" name="テキスト ボックス 44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6" name="テキスト ボックス 44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8" name="テキスト ボックス 44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0" name="テキスト ボックス 44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2" name="テキスト ボックス 45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4" name="テキスト ボックス 45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56" name="直線コネクタ 455"/>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57"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58" name="直線コネクタ 457"/>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59"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60" name="直線コネクタ 459"/>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461" name="【一般廃棄物処理施設】&#10;一人当たり有形固定資産（償却資産）額平均値テキスト"/>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62" name="フローチャート: 判断 461"/>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63" name="フローチャート: 判断 462"/>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64" name="フローチャート: 判断 463"/>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65" name="フローチャート: 判断 464"/>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66" name="フローチャート: 判断 465"/>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28164</xdr:rowOff>
    </xdr:from>
    <xdr:to>
      <xdr:col>107</xdr:col>
      <xdr:colOff>101600</xdr:colOff>
      <xdr:row>42</xdr:row>
      <xdr:rowOff>129764</xdr:rowOff>
    </xdr:to>
    <xdr:sp macro="" textlink="">
      <xdr:nvSpPr>
        <xdr:cNvPr id="472" name="楕円 471"/>
        <xdr:cNvSpPr/>
      </xdr:nvSpPr>
      <xdr:spPr>
        <a:xfrm>
          <a:off x="20383500" y="722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28424</xdr:rowOff>
    </xdr:from>
    <xdr:to>
      <xdr:col>102</xdr:col>
      <xdr:colOff>165100</xdr:colOff>
      <xdr:row>42</xdr:row>
      <xdr:rowOff>130024</xdr:rowOff>
    </xdr:to>
    <xdr:sp macro="" textlink="">
      <xdr:nvSpPr>
        <xdr:cNvPr id="473" name="楕円 472"/>
        <xdr:cNvSpPr/>
      </xdr:nvSpPr>
      <xdr:spPr>
        <a:xfrm>
          <a:off x="19494500" y="7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78964</xdr:rowOff>
    </xdr:from>
    <xdr:to>
      <xdr:col>107</xdr:col>
      <xdr:colOff>50800</xdr:colOff>
      <xdr:row>42</xdr:row>
      <xdr:rowOff>79224</xdr:rowOff>
    </xdr:to>
    <xdr:cxnSp macro="">
      <xdr:nvCxnSpPr>
        <xdr:cNvPr id="474" name="直線コネクタ 473"/>
        <xdr:cNvCxnSpPr/>
      </xdr:nvCxnSpPr>
      <xdr:spPr>
        <a:xfrm flipV="1">
          <a:off x="19545300" y="7279864"/>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28631</xdr:rowOff>
    </xdr:from>
    <xdr:to>
      <xdr:col>98</xdr:col>
      <xdr:colOff>38100</xdr:colOff>
      <xdr:row>42</xdr:row>
      <xdr:rowOff>130231</xdr:rowOff>
    </xdr:to>
    <xdr:sp macro="" textlink="">
      <xdr:nvSpPr>
        <xdr:cNvPr id="475" name="楕円 474"/>
        <xdr:cNvSpPr/>
      </xdr:nvSpPr>
      <xdr:spPr>
        <a:xfrm>
          <a:off x="18605500" y="72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79224</xdr:rowOff>
    </xdr:from>
    <xdr:to>
      <xdr:col>102</xdr:col>
      <xdr:colOff>114300</xdr:colOff>
      <xdr:row>42</xdr:row>
      <xdr:rowOff>79431</xdr:rowOff>
    </xdr:to>
    <xdr:cxnSp macro="">
      <xdr:nvCxnSpPr>
        <xdr:cNvPr id="476" name="直線コネクタ 475"/>
        <xdr:cNvCxnSpPr/>
      </xdr:nvCxnSpPr>
      <xdr:spPr>
        <a:xfrm flipV="1">
          <a:off x="18656300" y="7280124"/>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77"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78"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79"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80"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120891</xdr:rowOff>
    </xdr:from>
    <xdr:ext cx="534377" cy="259045"/>
    <xdr:sp macro="" textlink="">
      <xdr:nvSpPr>
        <xdr:cNvPr id="481" name="n_2mainValue【一般廃棄物処理施設】&#10;一人当たり有形固定資産（償却資産）額"/>
        <xdr:cNvSpPr txBox="1"/>
      </xdr:nvSpPr>
      <xdr:spPr>
        <a:xfrm>
          <a:off x="20167111" y="732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121151</xdr:rowOff>
    </xdr:from>
    <xdr:ext cx="534377" cy="259045"/>
    <xdr:sp macro="" textlink="">
      <xdr:nvSpPr>
        <xdr:cNvPr id="482" name="n_3mainValue【一般廃棄物処理施設】&#10;一人当たり有形固定資産（償却資産）額"/>
        <xdr:cNvSpPr txBox="1"/>
      </xdr:nvSpPr>
      <xdr:spPr>
        <a:xfrm>
          <a:off x="19278111" y="732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121358</xdr:rowOff>
    </xdr:from>
    <xdr:ext cx="534377" cy="259045"/>
    <xdr:sp macro="" textlink="">
      <xdr:nvSpPr>
        <xdr:cNvPr id="483" name="n_4mainValue【一般廃棄物処理施設】&#10;一人当たり有形固定資産（償却資産）額"/>
        <xdr:cNvSpPr txBox="1"/>
      </xdr:nvSpPr>
      <xdr:spPr>
        <a:xfrm>
          <a:off x="18389111" y="73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09" name="直線コネクタ 508"/>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10"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11" name="直線コネクタ 510"/>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12"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13" name="直線コネクタ 512"/>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14"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15" name="フローチャート: 判断 514"/>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16" name="フローチャート: 判断 515"/>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7" name="フローチャート: 判断 5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18" name="フローチャート: 判断 517"/>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19" name="フローチャート: 判断 518"/>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7983</xdr:rowOff>
    </xdr:from>
    <xdr:to>
      <xdr:col>81</xdr:col>
      <xdr:colOff>101600</xdr:colOff>
      <xdr:row>59</xdr:row>
      <xdr:rowOff>109583</xdr:rowOff>
    </xdr:to>
    <xdr:sp macro="" textlink="">
      <xdr:nvSpPr>
        <xdr:cNvPr id="525" name="楕円 524"/>
        <xdr:cNvSpPr/>
      </xdr:nvSpPr>
      <xdr:spPr>
        <a:xfrm>
          <a:off x="15430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156573</xdr:rowOff>
    </xdr:from>
    <xdr:to>
      <xdr:col>76</xdr:col>
      <xdr:colOff>165100</xdr:colOff>
      <xdr:row>59</xdr:row>
      <xdr:rowOff>86723</xdr:rowOff>
    </xdr:to>
    <xdr:sp macro="" textlink="">
      <xdr:nvSpPr>
        <xdr:cNvPr id="526" name="楕円 525"/>
        <xdr:cNvSpPr/>
      </xdr:nvSpPr>
      <xdr:spPr>
        <a:xfrm>
          <a:off x="14541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35923</xdr:rowOff>
    </xdr:from>
    <xdr:to>
      <xdr:col>81</xdr:col>
      <xdr:colOff>50800</xdr:colOff>
      <xdr:row>59</xdr:row>
      <xdr:rowOff>58783</xdr:rowOff>
    </xdr:to>
    <xdr:cxnSp macro="">
      <xdr:nvCxnSpPr>
        <xdr:cNvPr id="527" name="直線コネクタ 526"/>
        <xdr:cNvCxnSpPr/>
      </xdr:nvCxnSpPr>
      <xdr:spPr>
        <a:xfrm>
          <a:off x="14592300" y="101514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119017</xdr:rowOff>
    </xdr:from>
    <xdr:to>
      <xdr:col>72</xdr:col>
      <xdr:colOff>38100</xdr:colOff>
      <xdr:row>59</xdr:row>
      <xdr:rowOff>49167</xdr:rowOff>
    </xdr:to>
    <xdr:sp macro="" textlink="">
      <xdr:nvSpPr>
        <xdr:cNvPr id="528" name="楕円 527"/>
        <xdr:cNvSpPr/>
      </xdr:nvSpPr>
      <xdr:spPr>
        <a:xfrm>
          <a:off x="13652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169817</xdr:rowOff>
    </xdr:from>
    <xdr:to>
      <xdr:col>76</xdr:col>
      <xdr:colOff>114300</xdr:colOff>
      <xdr:row>59</xdr:row>
      <xdr:rowOff>35923</xdr:rowOff>
    </xdr:to>
    <xdr:cxnSp macro="">
      <xdr:nvCxnSpPr>
        <xdr:cNvPr id="529" name="直線コネクタ 528"/>
        <xdr:cNvCxnSpPr/>
      </xdr:nvCxnSpPr>
      <xdr:spPr>
        <a:xfrm>
          <a:off x="13703300" y="1011391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84727</xdr:rowOff>
    </xdr:from>
    <xdr:to>
      <xdr:col>67</xdr:col>
      <xdr:colOff>101600</xdr:colOff>
      <xdr:row>59</xdr:row>
      <xdr:rowOff>14877</xdr:rowOff>
    </xdr:to>
    <xdr:sp macro="" textlink="">
      <xdr:nvSpPr>
        <xdr:cNvPr id="530" name="楕円 529"/>
        <xdr:cNvSpPr/>
      </xdr:nvSpPr>
      <xdr:spPr>
        <a:xfrm>
          <a:off x="12763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135527</xdr:rowOff>
    </xdr:from>
    <xdr:to>
      <xdr:col>71</xdr:col>
      <xdr:colOff>177800</xdr:colOff>
      <xdr:row>58</xdr:row>
      <xdr:rowOff>169817</xdr:rowOff>
    </xdr:to>
    <xdr:cxnSp macro="">
      <xdr:nvCxnSpPr>
        <xdr:cNvPr id="531" name="直線コネクタ 530"/>
        <xdr:cNvCxnSpPr/>
      </xdr:nvCxnSpPr>
      <xdr:spPr>
        <a:xfrm>
          <a:off x="12814300" y="100796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32" name="n_1aveValue【保健センター・保健所】&#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33" name="n_2aveValue【保健センター・保健所】&#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34"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35"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126110</xdr:rowOff>
    </xdr:from>
    <xdr:ext cx="405111" cy="259045"/>
    <xdr:sp macro="" textlink="">
      <xdr:nvSpPr>
        <xdr:cNvPr id="536" name="n_1mainValue【保健センター・保健所】&#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103250</xdr:rowOff>
    </xdr:from>
    <xdr:ext cx="405111" cy="259045"/>
    <xdr:sp macro="" textlink="">
      <xdr:nvSpPr>
        <xdr:cNvPr id="537" name="n_2mainValue【保健センター・保健所】&#10;有形固定資産減価償却率"/>
        <xdr:cNvSpPr txBox="1"/>
      </xdr:nvSpPr>
      <xdr:spPr>
        <a:xfrm>
          <a:off x="14389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65694</xdr:rowOff>
    </xdr:from>
    <xdr:ext cx="405111" cy="259045"/>
    <xdr:sp macro="" textlink="">
      <xdr:nvSpPr>
        <xdr:cNvPr id="538" name="n_3mainValue【保健センター・保健所】&#10;有形固定資産減価償却率"/>
        <xdr:cNvSpPr txBox="1"/>
      </xdr:nvSpPr>
      <xdr:spPr>
        <a:xfrm>
          <a:off x="13500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31404</xdr:rowOff>
    </xdr:from>
    <xdr:ext cx="405111" cy="259045"/>
    <xdr:sp macro="" textlink="">
      <xdr:nvSpPr>
        <xdr:cNvPr id="539" name="n_4mainValue【保健センター・保健所】&#10;有形固定資産減価償却率"/>
        <xdr:cNvSpPr txBox="1"/>
      </xdr:nvSpPr>
      <xdr:spPr>
        <a:xfrm>
          <a:off x="12611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63" name="直線コネクタ 562"/>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64"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65" name="直線コネクタ 564"/>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66"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67" name="直線コネクタ 566"/>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568" name="【保健センター・保健所】&#10;一人当たり面積平均値テキスト"/>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69" name="フローチャート: 判断 568"/>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70" name="フローチャート: 判断 569"/>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71" name="フローチャート: 判断 570"/>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72" name="フローチャート: 判断 571"/>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73" name="フローチャート: 判断 572"/>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79" name="楕円 578"/>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83312</xdr:rowOff>
    </xdr:from>
    <xdr:to>
      <xdr:col>107</xdr:col>
      <xdr:colOff>101600</xdr:colOff>
      <xdr:row>62</xdr:row>
      <xdr:rowOff>13462</xdr:rowOff>
    </xdr:to>
    <xdr:sp macro="" textlink="">
      <xdr:nvSpPr>
        <xdr:cNvPr id="580" name="楕円 579"/>
        <xdr:cNvSpPr/>
      </xdr:nvSpPr>
      <xdr:spPr>
        <a:xfrm>
          <a:off x="20383500" y="105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134112</xdr:rowOff>
    </xdr:to>
    <xdr:cxnSp macro="">
      <xdr:nvCxnSpPr>
        <xdr:cNvPr id="581" name="直線コネクタ 580"/>
        <xdr:cNvCxnSpPr/>
      </xdr:nvCxnSpPr>
      <xdr:spPr>
        <a:xfrm flipV="1">
          <a:off x="20434300" y="1058418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92456</xdr:rowOff>
    </xdr:from>
    <xdr:to>
      <xdr:col>102</xdr:col>
      <xdr:colOff>165100</xdr:colOff>
      <xdr:row>62</xdr:row>
      <xdr:rowOff>22606</xdr:rowOff>
    </xdr:to>
    <xdr:sp macro="" textlink="">
      <xdr:nvSpPr>
        <xdr:cNvPr id="582" name="楕円 581"/>
        <xdr:cNvSpPr/>
      </xdr:nvSpPr>
      <xdr:spPr>
        <a:xfrm>
          <a:off x="19494500" y="105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134112</xdr:rowOff>
    </xdr:from>
    <xdr:to>
      <xdr:col>107</xdr:col>
      <xdr:colOff>50800</xdr:colOff>
      <xdr:row>61</xdr:row>
      <xdr:rowOff>143256</xdr:rowOff>
    </xdr:to>
    <xdr:cxnSp macro="">
      <xdr:nvCxnSpPr>
        <xdr:cNvPr id="583" name="直線コネクタ 582"/>
        <xdr:cNvCxnSpPr/>
      </xdr:nvCxnSpPr>
      <xdr:spPr>
        <a:xfrm flipV="1">
          <a:off x="19545300" y="1059256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99314</xdr:rowOff>
    </xdr:from>
    <xdr:to>
      <xdr:col>98</xdr:col>
      <xdr:colOff>38100</xdr:colOff>
      <xdr:row>62</xdr:row>
      <xdr:rowOff>29464</xdr:rowOff>
    </xdr:to>
    <xdr:sp macro="" textlink="">
      <xdr:nvSpPr>
        <xdr:cNvPr id="584" name="楕円 583"/>
        <xdr:cNvSpPr/>
      </xdr:nvSpPr>
      <xdr:spPr>
        <a:xfrm>
          <a:off x="18605500" y="105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143256</xdr:rowOff>
    </xdr:from>
    <xdr:to>
      <xdr:col>102</xdr:col>
      <xdr:colOff>114300</xdr:colOff>
      <xdr:row>61</xdr:row>
      <xdr:rowOff>150114</xdr:rowOff>
    </xdr:to>
    <xdr:cxnSp macro="">
      <xdr:nvCxnSpPr>
        <xdr:cNvPr id="585" name="直線コネクタ 584"/>
        <xdr:cNvCxnSpPr/>
      </xdr:nvCxnSpPr>
      <xdr:spPr>
        <a:xfrm flipV="1">
          <a:off x="18656300" y="106017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586" name="n_1aveValue【保健センター・保健所】&#10;一人当たり面積"/>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587" name="n_2aveValue【保健センター・保健所】&#10;一人当たり面積"/>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588" name="n_3aveValue【保健センター・保健所】&#10;一人当たり面積"/>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589" name="n_4aveValue【保健センター・保健所】&#10;一人当たり面積"/>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590" name="n_1main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29989</xdr:rowOff>
    </xdr:from>
    <xdr:ext cx="469744" cy="259045"/>
    <xdr:sp macro="" textlink="">
      <xdr:nvSpPr>
        <xdr:cNvPr id="591" name="n_2mainValue【保健センター・保健所】&#10;一人当たり面積"/>
        <xdr:cNvSpPr txBox="1"/>
      </xdr:nvSpPr>
      <xdr:spPr>
        <a:xfrm>
          <a:off x="20199427" y="1031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39133</xdr:rowOff>
    </xdr:from>
    <xdr:ext cx="469744" cy="259045"/>
    <xdr:sp macro="" textlink="">
      <xdr:nvSpPr>
        <xdr:cNvPr id="592" name="n_3mainValue【保健センター・保健所】&#10;一人当たり面積"/>
        <xdr:cNvSpPr txBox="1"/>
      </xdr:nvSpPr>
      <xdr:spPr>
        <a:xfrm>
          <a:off x="19310427" y="103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45991</xdr:rowOff>
    </xdr:from>
    <xdr:ext cx="469744" cy="259045"/>
    <xdr:sp macro="" textlink="">
      <xdr:nvSpPr>
        <xdr:cNvPr id="593" name="n_4mainValue【保健センター・保健所】&#10;一人当たり面積"/>
        <xdr:cNvSpPr txBox="1"/>
      </xdr:nvSpPr>
      <xdr:spPr>
        <a:xfrm>
          <a:off x="18421427" y="1033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0" name="テキスト ボックス 62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3" name="直線コネクタ 63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4"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5" name="直線コネクタ 63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6"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7" name="直線コネクタ 63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638" name="【庁舎】&#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39" name="フローチャート: 判断 638"/>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40" name="フローチャート: 判断 639"/>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41" name="フローチャート: 判断 640"/>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42" name="フローチャート: 判断 641"/>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43" name="フローチャート: 判断 642"/>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157480</xdr:rowOff>
    </xdr:from>
    <xdr:to>
      <xdr:col>81</xdr:col>
      <xdr:colOff>101600</xdr:colOff>
      <xdr:row>106</xdr:row>
      <xdr:rowOff>87630</xdr:rowOff>
    </xdr:to>
    <xdr:sp macro="" textlink="">
      <xdr:nvSpPr>
        <xdr:cNvPr id="649" name="楕円 648"/>
        <xdr:cNvSpPr/>
      </xdr:nvSpPr>
      <xdr:spPr>
        <a:xfrm>
          <a:off x="1543050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130811</xdr:rowOff>
    </xdr:from>
    <xdr:to>
      <xdr:col>76</xdr:col>
      <xdr:colOff>165100</xdr:colOff>
      <xdr:row>106</xdr:row>
      <xdr:rowOff>60961</xdr:rowOff>
    </xdr:to>
    <xdr:sp macro="" textlink="">
      <xdr:nvSpPr>
        <xdr:cNvPr id="650" name="楕円 649"/>
        <xdr:cNvSpPr/>
      </xdr:nvSpPr>
      <xdr:spPr>
        <a:xfrm>
          <a:off x="14541500" y="18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10161</xdr:rowOff>
    </xdr:from>
    <xdr:to>
      <xdr:col>81</xdr:col>
      <xdr:colOff>50800</xdr:colOff>
      <xdr:row>106</xdr:row>
      <xdr:rowOff>36830</xdr:rowOff>
    </xdr:to>
    <xdr:cxnSp macro="">
      <xdr:nvCxnSpPr>
        <xdr:cNvPr id="651" name="直線コネクタ 650"/>
        <xdr:cNvCxnSpPr/>
      </xdr:nvCxnSpPr>
      <xdr:spPr>
        <a:xfrm>
          <a:off x="14592300" y="1818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102870</xdr:rowOff>
    </xdr:from>
    <xdr:to>
      <xdr:col>72</xdr:col>
      <xdr:colOff>38100</xdr:colOff>
      <xdr:row>106</xdr:row>
      <xdr:rowOff>33020</xdr:rowOff>
    </xdr:to>
    <xdr:sp macro="" textlink="">
      <xdr:nvSpPr>
        <xdr:cNvPr id="652" name="楕円 651"/>
        <xdr:cNvSpPr/>
      </xdr:nvSpPr>
      <xdr:spPr>
        <a:xfrm>
          <a:off x="13652500" y="181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153670</xdr:rowOff>
    </xdr:from>
    <xdr:to>
      <xdr:col>76</xdr:col>
      <xdr:colOff>114300</xdr:colOff>
      <xdr:row>106</xdr:row>
      <xdr:rowOff>10161</xdr:rowOff>
    </xdr:to>
    <xdr:cxnSp macro="">
      <xdr:nvCxnSpPr>
        <xdr:cNvPr id="653" name="直線コネクタ 652"/>
        <xdr:cNvCxnSpPr/>
      </xdr:nvCxnSpPr>
      <xdr:spPr>
        <a:xfrm>
          <a:off x="13703300" y="181559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76200</xdr:rowOff>
    </xdr:from>
    <xdr:to>
      <xdr:col>67</xdr:col>
      <xdr:colOff>101600</xdr:colOff>
      <xdr:row>106</xdr:row>
      <xdr:rowOff>6350</xdr:rowOff>
    </xdr:to>
    <xdr:sp macro="" textlink="">
      <xdr:nvSpPr>
        <xdr:cNvPr id="654" name="楕円 653"/>
        <xdr:cNvSpPr/>
      </xdr:nvSpPr>
      <xdr:spPr>
        <a:xfrm>
          <a:off x="12763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127000</xdr:rowOff>
    </xdr:from>
    <xdr:to>
      <xdr:col>71</xdr:col>
      <xdr:colOff>177800</xdr:colOff>
      <xdr:row>105</xdr:row>
      <xdr:rowOff>153670</xdr:rowOff>
    </xdr:to>
    <xdr:cxnSp macro="">
      <xdr:nvCxnSpPr>
        <xdr:cNvPr id="655" name="直線コネクタ 654"/>
        <xdr:cNvCxnSpPr/>
      </xdr:nvCxnSpPr>
      <xdr:spPr>
        <a:xfrm>
          <a:off x="12814300" y="18129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56"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57"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58"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59"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78757</xdr:rowOff>
    </xdr:from>
    <xdr:ext cx="405111" cy="259045"/>
    <xdr:sp macro="" textlink="">
      <xdr:nvSpPr>
        <xdr:cNvPr id="660" name="n_1mainValue【庁舎】&#10;有形固定資産減価償却率"/>
        <xdr:cNvSpPr txBox="1"/>
      </xdr:nvSpPr>
      <xdr:spPr>
        <a:xfrm>
          <a:off x="15266044" y="182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52088</xdr:rowOff>
    </xdr:from>
    <xdr:ext cx="405111" cy="259045"/>
    <xdr:sp macro="" textlink="">
      <xdr:nvSpPr>
        <xdr:cNvPr id="661" name="n_2mainValue【庁舎】&#10;有形固定資産減価償却率"/>
        <xdr:cNvSpPr txBox="1"/>
      </xdr:nvSpPr>
      <xdr:spPr>
        <a:xfrm>
          <a:off x="14389744"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24147</xdr:rowOff>
    </xdr:from>
    <xdr:ext cx="405111" cy="259045"/>
    <xdr:sp macro="" textlink="">
      <xdr:nvSpPr>
        <xdr:cNvPr id="662" name="n_3mainValue【庁舎】&#10;有形固定資産減価償却率"/>
        <xdr:cNvSpPr txBox="1"/>
      </xdr:nvSpPr>
      <xdr:spPr>
        <a:xfrm>
          <a:off x="13500744"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168927</xdr:rowOff>
    </xdr:from>
    <xdr:ext cx="405111" cy="259045"/>
    <xdr:sp macro="" textlink="">
      <xdr:nvSpPr>
        <xdr:cNvPr id="663" name="n_4mainValue【庁舎】&#10;有形固定資産減価償却率"/>
        <xdr:cNvSpPr txBox="1"/>
      </xdr:nvSpPr>
      <xdr:spPr>
        <a:xfrm>
          <a:off x="12611744" y="181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87" name="直線コネクタ 686"/>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88"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89" name="直線コネクタ 688"/>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90"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91" name="直線コネクタ 690"/>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92"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93" name="フローチャート: 判断 692"/>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94" name="フローチャート: 判断 693"/>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95" name="フローチャート: 判断 694"/>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96" name="フローチャート: 判断 695"/>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97" name="フローチャート: 判断 696"/>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149225</xdr:rowOff>
    </xdr:from>
    <xdr:to>
      <xdr:col>112</xdr:col>
      <xdr:colOff>38100</xdr:colOff>
      <xdr:row>107</xdr:row>
      <xdr:rowOff>79375</xdr:rowOff>
    </xdr:to>
    <xdr:sp macro="" textlink="">
      <xdr:nvSpPr>
        <xdr:cNvPr id="703" name="楕円 702"/>
        <xdr:cNvSpPr/>
      </xdr:nvSpPr>
      <xdr:spPr>
        <a:xfrm>
          <a:off x="21272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154939</xdr:rowOff>
    </xdr:from>
    <xdr:to>
      <xdr:col>107</xdr:col>
      <xdr:colOff>101600</xdr:colOff>
      <xdr:row>107</xdr:row>
      <xdr:rowOff>85089</xdr:rowOff>
    </xdr:to>
    <xdr:sp macro="" textlink="">
      <xdr:nvSpPr>
        <xdr:cNvPr id="704" name="楕円 703"/>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28575</xdr:rowOff>
    </xdr:from>
    <xdr:to>
      <xdr:col>111</xdr:col>
      <xdr:colOff>177800</xdr:colOff>
      <xdr:row>107</xdr:row>
      <xdr:rowOff>34289</xdr:rowOff>
    </xdr:to>
    <xdr:cxnSp macro="">
      <xdr:nvCxnSpPr>
        <xdr:cNvPr id="705" name="直線コネクタ 704"/>
        <xdr:cNvCxnSpPr/>
      </xdr:nvCxnSpPr>
      <xdr:spPr>
        <a:xfrm flipV="1">
          <a:off x="20434300" y="183737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706" name="楕円 705"/>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39624</xdr:rowOff>
    </xdr:to>
    <xdr:cxnSp macro="">
      <xdr:nvCxnSpPr>
        <xdr:cNvPr id="707" name="直線コネクタ 706"/>
        <xdr:cNvCxnSpPr/>
      </xdr:nvCxnSpPr>
      <xdr:spPr>
        <a:xfrm flipV="1">
          <a:off x="19545300" y="18379439"/>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708" name="楕円 707"/>
        <xdr:cNvSpPr/>
      </xdr:nvSpPr>
      <xdr:spPr>
        <a:xfrm>
          <a:off x="18605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39624</xdr:rowOff>
    </xdr:from>
    <xdr:to>
      <xdr:col>102</xdr:col>
      <xdr:colOff>114300</xdr:colOff>
      <xdr:row>107</xdr:row>
      <xdr:rowOff>44196</xdr:rowOff>
    </xdr:to>
    <xdr:cxnSp macro="">
      <xdr:nvCxnSpPr>
        <xdr:cNvPr id="709" name="直線コネクタ 708"/>
        <xdr:cNvCxnSpPr/>
      </xdr:nvCxnSpPr>
      <xdr:spPr>
        <a:xfrm flipV="1">
          <a:off x="18656300" y="1838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10"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11"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12"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13"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70502</xdr:rowOff>
    </xdr:from>
    <xdr:ext cx="469744" cy="259045"/>
    <xdr:sp macro="" textlink="">
      <xdr:nvSpPr>
        <xdr:cNvPr id="714" name="n_1mainValue【庁舎】&#10;一人当たり面積"/>
        <xdr:cNvSpPr txBox="1"/>
      </xdr:nvSpPr>
      <xdr:spPr>
        <a:xfrm>
          <a:off x="210757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715" name="n_2mainValue【庁舎】&#10;一人当たり面積"/>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716" name="n_3mainValue【庁舎】&#10;一人当たり面積"/>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717" name="n_4mainValue【庁舎】&#10;一人当たり面積"/>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庁舎については、昭和４３年の建設から年数が経過したことにより老朽化が著しく、建物の一部に耐震性がないことから大規模改修や耐震補強の必要性が高まっている。</a:t>
          </a:r>
        </a:p>
        <a:p>
          <a:r>
            <a:rPr kumimoji="1" lang="ja-JP" altLang="en-US" sz="1300">
              <a:latin typeface="ＭＳ Ｐゴシック" panose="020B0600070205080204" pitchFamily="50" charset="-128"/>
              <a:ea typeface="ＭＳ Ｐゴシック" panose="020B0600070205080204" pitchFamily="50" charset="-128"/>
            </a:rPr>
            <a:t>今後も、公共施設の経年劣化に対応した改修が見込まれるが、財政状況が悪化しないよう十分勘案しながら計画的な整備を推進する必要がある。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2,833
527.27
4,568,071
4,410,763
157,308
2,838,855
5,118,003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過疎化や全国平均を上回る高い高齢化率、就業人口の減少等により、町税収入</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伸び悩</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んでいることから、</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財政基盤</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脆弱で類似団体平均を下回っている。今後は農業、林業等基幹産業の振興や定住促進対策等で地域経済の活性化による歳入確保と、徹底した歳出の見直しなどにより財政基盤の強化に努める。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132927</xdr:rowOff>
    </xdr:to>
    <xdr:cxnSp macro="">
      <xdr:nvCxnSpPr>
        <xdr:cNvPr id="68" name="直線コネクタ 67"/>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140970</xdr:rowOff>
    </xdr:to>
    <xdr:cxnSp macro="">
      <xdr:nvCxnSpPr>
        <xdr:cNvPr id="71" name="直線コネクタ 70"/>
        <xdr:cNvCxnSpPr/>
      </xdr:nvCxnSpPr>
      <xdr:spPr>
        <a:xfrm flipV="1">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昨年度と同率であり、</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類似団体平均を４．</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ポイント下回っている。今後、人口減少等に伴う普通交付税の減少や、施設の老朽化に伴う維持管理経費の増加が懸念されるため、行政改革の推進による経常一般財源の確保、経常経費の抑制に努める。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29845</xdr:rowOff>
    </xdr:to>
    <xdr:cxnSp macro="">
      <xdr:nvCxnSpPr>
        <xdr:cNvPr id="131" name="直線コネクタ 130"/>
        <xdr:cNvCxnSpPr/>
      </xdr:nvCxnSpPr>
      <xdr:spPr>
        <a:xfrm>
          <a:off x="4114800" y="10831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136948</xdr:rowOff>
    </xdr:from>
    <xdr:to>
      <xdr:col>19</xdr:col>
      <xdr:colOff>133350</xdr:colOff>
      <xdr:row>63</xdr:row>
      <xdr:rowOff>29845</xdr:rowOff>
    </xdr:to>
    <xdr:cxnSp macro="">
      <xdr:nvCxnSpPr>
        <xdr:cNvPr id="134" name="直線コネクタ 133"/>
        <xdr:cNvCxnSpPr/>
      </xdr:nvCxnSpPr>
      <xdr:spPr>
        <a:xfrm>
          <a:off x="3225800" y="1076684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72602</xdr:rowOff>
    </xdr:from>
    <xdr:to>
      <xdr:col>15</xdr:col>
      <xdr:colOff>82550</xdr:colOff>
      <xdr:row>62</xdr:row>
      <xdr:rowOff>136948</xdr:rowOff>
    </xdr:to>
    <xdr:cxnSp macro="">
      <xdr:nvCxnSpPr>
        <xdr:cNvPr id="137" name="直線コネクタ 136"/>
        <xdr:cNvCxnSpPr/>
      </xdr:nvCxnSpPr>
      <xdr:spPr>
        <a:xfrm>
          <a:off x="2336800" y="1070250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51012</xdr:rowOff>
    </xdr:from>
    <xdr:to>
      <xdr:col>11</xdr:col>
      <xdr:colOff>31750</xdr:colOff>
      <xdr:row>62</xdr:row>
      <xdr:rowOff>72602</xdr:rowOff>
    </xdr:to>
    <xdr:cxnSp macro="">
      <xdr:nvCxnSpPr>
        <xdr:cNvPr id="140" name="直線コネクタ 139"/>
        <xdr:cNvCxnSpPr/>
      </xdr:nvCxnSpPr>
      <xdr:spPr>
        <a:xfrm>
          <a:off x="1447800" y="1050946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50" name="楕円 149"/>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51"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2" name="楕円 151"/>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3" name="テキスト ボックス 152"/>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86148</xdr:rowOff>
    </xdr:from>
    <xdr:to>
      <xdr:col>15</xdr:col>
      <xdr:colOff>133350</xdr:colOff>
      <xdr:row>63</xdr:row>
      <xdr:rowOff>16298</xdr:rowOff>
    </xdr:to>
    <xdr:sp macro="" textlink="">
      <xdr:nvSpPr>
        <xdr:cNvPr id="154" name="楕円 153"/>
        <xdr:cNvSpPr/>
      </xdr:nvSpPr>
      <xdr:spPr>
        <a:xfrm>
          <a:off x="3175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26475</xdr:rowOff>
    </xdr:from>
    <xdr:ext cx="762000" cy="259045"/>
    <xdr:sp macro="" textlink="">
      <xdr:nvSpPr>
        <xdr:cNvPr id="155" name="テキスト ボックス 154"/>
        <xdr:cNvSpPr txBox="1"/>
      </xdr:nvSpPr>
      <xdr:spPr>
        <a:xfrm>
          <a:off x="2844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21802</xdr:rowOff>
    </xdr:from>
    <xdr:to>
      <xdr:col>11</xdr:col>
      <xdr:colOff>82550</xdr:colOff>
      <xdr:row>62</xdr:row>
      <xdr:rowOff>123402</xdr:rowOff>
    </xdr:to>
    <xdr:sp macro="" textlink="">
      <xdr:nvSpPr>
        <xdr:cNvPr id="156" name="楕円 155"/>
        <xdr:cNvSpPr/>
      </xdr:nvSpPr>
      <xdr:spPr>
        <a:xfrm>
          <a:off x="2286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133579</xdr:rowOff>
    </xdr:from>
    <xdr:ext cx="762000" cy="259045"/>
    <xdr:sp macro="" textlink="">
      <xdr:nvSpPr>
        <xdr:cNvPr id="157" name="テキスト ボックス 156"/>
        <xdr:cNvSpPr txBox="1"/>
      </xdr:nvSpPr>
      <xdr:spPr>
        <a:xfrm>
          <a:off x="1955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212</xdr:rowOff>
    </xdr:from>
    <xdr:to>
      <xdr:col>7</xdr:col>
      <xdr:colOff>31750</xdr:colOff>
      <xdr:row>61</xdr:row>
      <xdr:rowOff>101812</xdr:rowOff>
    </xdr:to>
    <xdr:sp macro="" textlink="">
      <xdr:nvSpPr>
        <xdr:cNvPr id="158" name="楕円 157"/>
        <xdr:cNvSpPr/>
      </xdr:nvSpPr>
      <xdr:spPr>
        <a:xfrm>
          <a:off x="1397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111989</xdr:rowOff>
    </xdr:from>
    <xdr:ext cx="762000" cy="259045"/>
    <xdr:sp macro="" textlink="">
      <xdr:nvSpPr>
        <xdr:cNvPr id="159" name="テキスト ボックス 158"/>
        <xdr:cNvSpPr txBox="1"/>
      </xdr:nvSpPr>
      <xdr:spPr>
        <a:xfrm>
          <a:off x="1066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が、給食センターの運営、町道の維持管理を直営により行っていることが要因である。今後は、指定管理制度の活用などによる直営業務の民間委託の推進や、公共施設等総合管理計画による公共施設の再編統合などを図り、行政コストの圧縮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63877</xdr:rowOff>
    </xdr:from>
    <xdr:to>
      <xdr:col>23</xdr:col>
      <xdr:colOff>133350</xdr:colOff>
      <xdr:row>83</xdr:row>
      <xdr:rowOff>83995</xdr:rowOff>
    </xdr:to>
    <xdr:cxnSp macro="">
      <xdr:nvCxnSpPr>
        <xdr:cNvPr id="195" name="直線コネクタ 194"/>
        <xdr:cNvCxnSpPr/>
      </xdr:nvCxnSpPr>
      <xdr:spPr>
        <a:xfrm>
          <a:off x="4114800" y="14294227"/>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58437</xdr:rowOff>
    </xdr:from>
    <xdr:to>
      <xdr:col>19</xdr:col>
      <xdr:colOff>133350</xdr:colOff>
      <xdr:row>83</xdr:row>
      <xdr:rowOff>63877</xdr:rowOff>
    </xdr:to>
    <xdr:cxnSp macro="">
      <xdr:nvCxnSpPr>
        <xdr:cNvPr id="198" name="直線コネクタ 197"/>
        <xdr:cNvCxnSpPr/>
      </xdr:nvCxnSpPr>
      <xdr:spPr>
        <a:xfrm>
          <a:off x="3225800" y="14288787"/>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51567</xdr:rowOff>
    </xdr:from>
    <xdr:to>
      <xdr:col>15</xdr:col>
      <xdr:colOff>82550</xdr:colOff>
      <xdr:row>83</xdr:row>
      <xdr:rowOff>58437</xdr:rowOff>
    </xdr:to>
    <xdr:cxnSp macro="">
      <xdr:nvCxnSpPr>
        <xdr:cNvPr id="201" name="直線コネクタ 200"/>
        <xdr:cNvCxnSpPr/>
      </xdr:nvCxnSpPr>
      <xdr:spPr>
        <a:xfrm>
          <a:off x="2336800" y="14281917"/>
          <a:ext cx="8890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20704</xdr:rowOff>
    </xdr:from>
    <xdr:to>
      <xdr:col>11</xdr:col>
      <xdr:colOff>31750</xdr:colOff>
      <xdr:row>83</xdr:row>
      <xdr:rowOff>51567</xdr:rowOff>
    </xdr:to>
    <xdr:cxnSp macro="">
      <xdr:nvCxnSpPr>
        <xdr:cNvPr id="204" name="直線コネクタ 203"/>
        <xdr:cNvCxnSpPr/>
      </xdr:nvCxnSpPr>
      <xdr:spPr>
        <a:xfrm>
          <a:off x="1447800" y="14251054"/>
          <a:ext cx="889000" cy="3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33195</xdr:rowOff>
    </xdr:from>
    <xdr:to>
      <xdr:col>23</xdr:col>
      <xdr:colOff>184150</xdr:colOff>
      <xdr:row>83</xdr:row>
      <xdr:rowOff>134795</xdr:rowOff>
    </xdr:to>
    <xdr:sp macro="" textlink="">
      <xdr:nvSpPr>
        <xdr:cNvPr id="214" name="楕円 213"/>
        <xdr:cNvSpPr/>
      </xdr:nvSpPr>
      <xdr:spPr>
        <a:xfrm>
          <a:off x="4902200" y="142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5272</xdr:rowOff>
    </xdr:from>
    <xdr:ext cx="762000" cy="259045"/>
    <xdr:sp macro="" textlink="">
      <xdr:nvSpPr>
        <xdr:cNvPr id="215" name="人件費・物件費等の状況該当値テキスト"/>
        <xdr:cNvSpPr txBox="1"/>
      </xdr:nvSpPr>
      <xdr:spPr>
        <a:xfrm>
          <a:off x="5041900" y="1423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13077</xdr:rowOff>
    </xdr:from>
    <xdr:to>
      <xdr:col>19</xdr:col>
      <xdr:colOff>184150</xdr:colOff>
      <xdr:row>83</xdr:row>
      <xdr:rowOff>114677</xdr:rowOff>
    </xdr:to>
    <xdr:sp macro="" textlink="">
      <xdr:nvSpPr>
        <xdr:cNvPr id="216" name="楕円 215"/>
        <xdr:cNvSpPr/>
      </xdr:nvSpPr>
      <xdr:spPr>
        <a:xfrm>
          <a:off x="4064000" y="142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99454</xdr:rowOff>
    </xdr:from>
    <xdr:ext cx="736600" cy="259045"/>
    <xdr:sp macro="" textlink="">
      <xdr:nvSpPr>
        <xdr:cNvPr id="217" name="テキスト ボックス 216"/>
        <xdr:cNvSpPr txBox="1"/>
      </xdr:nvSpPr>
      <xdr:spPr>
        <a:xfrm>
          <a:off x="3733800" y="14329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7637</xdr:rowOff>
    </xdr:from>
    <xdr:to>
      <xdr:col>15</xdr:col>
      <xdr:colOff>133350</xdr:colOff>
      <xdr:row>83</xdr:row>
      <xdr:rowOff>109237</xdr:rowOff>
    </xdr:to>
    <xdr:sp macro="" textlink="">
      <xdr:nvSpPr>
        <xdr:cNvPr id="218" name="楕円 217"/>
        <xdr:cNvSpPr/>
      </xdr:nvSpPr>
      <xdr:spPr>
        <a:xfrm>
          <a:off x="3175000" y="142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94014</xdr:rowOff>
    </xdr:from>
    <xdr:ext cx="762000" cy="259045"/>
    <xdr:sp macro="" textlink="">
      <xdr:nvSpPr>
        <xdr:cNvPr id="219" name="テキスト ボックス 218"/>
        <xdr:cNvSpPr txBox="1"/>
      </xdr:nvSpPr>
      <xdr:spPr>
        <a:xfrm>
          <a:off x="2844800" y="143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767</xdr:rowOff>
    </xdr:from>
    <xdr:to>
      <xdr:col>11</xdr:col>
      <xdr:colOff>82550</xdr:colOff>
      <xdr:row>83</xdr:row>
      <xdr:rowOff>102367</xdr:rowOff>
    </xdr:to>
    <xdr:sp macro="" textlink="">
      <xdr:nvSpPr>
        <xdr:cNvPr id="220" name="楕円 219"/>
        <xdr:cNvSpPr/>
      </xdr:nvSpPr>
      <xdr:spPr>
        <a:xfrm>
          <a:off x="2286000" y="142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87144</xdr:rowOff>
    </xdr:from>
    <xdr:ext cx="762000" cy="259045"/>
    <xdr:sp macro="" textlink="">
      <xdr:nvSpPr>
        <xdr:cNvPr id="221" name="テキスト ボックス 220"/>
        <xdr:cNvSpPr txBox="1"/>
      </xdr:nvSpPr>
      <xdr:spPr>
        <a:xfrm>
          <a:off x="1955800" y="1431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141354</xdr:rowOff>
    </xdr:from>
    <xdr:to>
      <xdr:col>7</xdr:col>
      <xdr:colOff>31750</xdr:colOff>
      <xdr:row>83</xdr:row>
      <xdr:rowOff>71504</xdr:rowOff>
    </xdr:to>
    <xdr:sp macro="" textlink="">
      <xdr:nvSpPr>
        <xdr:cNvPr id="222" name="楕円 221"/>
        <xdr:cNvSpPr/>
      </xdr:nvSpPr>
      <xdr:spPr>
        <a:xfrm>
          <a:off x="1397000" y="142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56281</xdr:rowOff>
    </xdr:from>
    <xdr:ext cx="762000" cy="259045"/>
    <xdr:sp macro="" textlink="">
      <xdr:nvSpPr>
        <xdr:cNvPr id="223" name="テキスト ボックス 222"/>
        <xdr:cNvSpPr txBox="1"/>
      </xdr:nvSpPr>
      <xdr:spPr>
        <a:xfrm>
          <a:off x="1066800" y="1428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前年度比０．９ポイント上昇し、</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国家公務員</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とほぼ同水準であるが、類似団体との比較では高い水準にある</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基本給</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３％カット、時間外手当の抑制など、人件費総額の圧縮に努める。また、民間委託の推進</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よる職員数の適正化を進め、</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85937</xdr:rowOff>
    </xdr:from>
    <xdr:to>
      <xdr:col>81</xdr:col>
      <xdr:colOff>44450</xdr:colOff>
      <xdr:row>89</xdr:row>
      <xdr:rowOff>158327</xdr:rowOff>
    </xdr:to>
    <xdr:cxnSp macro="">
      <xdr:nvCxnSpPr>
        <xdr:cNvPr id="257" name="直線コネクタ 256"/>
        <xdr:cNvCxnSpPr/>
      </xdr:nvCxnSpPr>
      <xdr:spPr>
        <a:xfrm>
          <a:off x="16179800" y="153449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85937</xdr:rowOff>
    </xdr:to>
    <xdr:cxnSp macro="">
      <xdr:nvCxnSpPr>
        <xdr:cNvPr id="260" name="直線コネクタ 259"/>
        <xdr:cNvCxnSpPr/>
      </xdr:nvCxnSpPr>
      <xdr:spPr>
        <a:xfrm>
          <a:off x="15290800" y="153289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45720</xdr:rowOff>
    </xdr:from>
    <xdr:to>
      <xdr:col>72</xdr:col>
      <xdr:colOff>203200</xdr:colOff>
      <xdr:row>89</xdr:row>
      <xdr:rowOff>69850</xdr:rowOff>
    </xdr:to>
    <xdr:cxnSp macro="">
      <xdr:nvCxnSpPr>
        <xdr:cNvPr id="263" name="直線コネクタ 262"/>
        <xdr:cNvCxnSpPr/>
      </xdr:nvCxnSpPr>
      <xdr:spPr>
        <a:xfrm>
          <a:off x="14401800" y="1530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45720</xdr:rowOff>
    </xdr:from>
    <xdr:to>
      <xdr:col>68</xdr:col>
      <xdr:colOff>152400</xdr:colOff>
      <xdr:row>89</xdr:row>
      <xdr:rowOff>118111</xdr:rowOff>
    </xdr:to>
    <xdr:cxnSp macro="">
      <xdr:nvCxnSpPr>
        <xdr:cNvPr id="266" name="直線コネクタ 265"/>
        <xdr:cNvCxnSpPr/>
      </xdr:nvCxnSpPr>
      <xdr:spPr>
        <a:xfrm flipV="1">
          <a:off x="13512800" y="15304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107527</xdr:rowOff>
    </xdr:from>
    <xdr:to>
      <xdr:col>81</xdr:col>
      <xdr:colOff>95250</xdr:colOff>
      <xdr:row>90</xdr:row>
      <xdr:rowOff>37677</xdr:rowOff>
    </xdr:to>
    <xdr:sp macro="" textlink="">
      <xdr:nvSpPr>
        <xdr:cNvPr id="276" name="楕円 275"/>
        <xdr:cNvSpPr/>
      </xdr:nvSpPr>
      <xdr:spPr>
        <a:xfrm>
          <a:off x="169672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3404</xdr:rowOff>
    </xdr:from>
    <xdr:ext cx="762000" cy="259045"/>
    <xdr:sp macro="" textlink="">
      <xdr:nvSpPr>
        <xdr:cNvPr id="277" name="給与水準   （国との比較）該当値テキスト"/>
        <xdr:cNvSpPr txBox="1"/>
      </xdr:nvSpPr>
      <xdr:spPr>
        <a:xfrm>
          <a:off x="17106900" y="1526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35137</xdr:rowOff>
    </xdr:from>
    <xdr:to>
      <xdr:col>77</xdr:col>
      <xdr:colOff>95250</xdr:colOff>
      <xdr:row>89</xdr:row>
      <xdr:rowOff>136737</xdr:rowOff>
    </xdr:to>
    <xdr:sp macro="" textlink="">
      <xdr:nvSpPr>
        <xdr:cNvPr id="278" name="楕円 277"/>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121514</xdr:rowOff>
    </xdr:from>
    <xdr:ext cx="736600" cy="259045"/>
    <xdr:sp macro="" textlink="">
      <xdr:nvSpPr>
        <xdr:cNvPr id="279" name="テキスト ボックス 278"/>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166370</xdr:rowOff>
    </xdr:from>
    <xdr:to>
      <xdr:col>68</xdr:col>
      <xdr:colOff>203200</xdr:colOff>
      <xdr:row>89</xdr:row>
      <xdr:rowOff>96520</xdr:rowOff>
    </xdr:to>
    <xdr:sp macro="" textlink="">
      <xdr:nvSpPr>
        <xdr:cNvPr id="282" name="楕円 281"/>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81297</xdr:rowOff>
    </xdr:from>
    <xdr:ext cx="762000" cy="259045"/>
    <xdr:sp macro="" textlink="">
      <xdr:nvSpPr>
        <xdr:cNvPr id="283" name="テキスト ボックス 282"/>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67311</xdr:rowOff>
    </xdr:from>
    <xdr:to>
      <xdr:col>64</xdr:col>
      <xdr:colOff>152400</xdr:colOff>
      <xdr:row>89</xdr:row>
      <xdr:rowOff>168911</xdr:rowOff>
    </xdr:to>
    <xdr:sp macro="" textlink="">
      <xdr:nvSpPr>
        <xdr:cNvPr id="284" name="楕円 283"/>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153688</xdr:rowOff>
    </xdr:from>
    <xdr:ext cx="762000" cy="259045"/>
    <xdr:sp macro="" textlink="">
      <xdr:nvSpPr>
        <xdr:cNvPr id="285" name="テキスト ボックス 284"/>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類似団体と比較して上回っている。職員数については、定員適正化計画に基づく</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管理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を行ってきたが、人口減少にも歯止めがかからず、そのことが増加要因として考えられる。直営施設の指定管理制度の導入による民間委託の推進等に努める。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127780</xdr:rowOff>
    </xdr:from>
    <xdr:to>
      <xdr:col>81</xdr:col>
      <xdr:colOff>44450</xdr:colOff>
      <xdr:row>60</xdr:row>
      <xdr:rowOff>151221</xdr:rowOff>
    </xdr:to>
    <xdr:cxnSp macro="">
      <xdr:nvCxnSpPr>
        <xdr:cNvPr id="322" name="直線コネクタ 321"/>
        <xdr:cNvCxnSpPr/>
      </xdr:nvCxnSpPr>
      <xdr:spPr>
        <a:xfrm flipV="1">
          <a:off x="16179800" y="10414780"/>
          <a:ext cx="8382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123989</xdr:rowOff>
    </xdr:from>
    <xdr:to>
      <xdr:col>77</xdr:col>
      <xdr:colOff>44450</xdr:colOff>
      <xdr:row>60</xdr:row>
      <xdr:rowOff>151221</xdr:rowOff>
    </xdr:to>
    <xdr:cxnSp macro="">
      <xdr:nvCxnSpPr>
        <xdr:cNvPr id="325" name="直線コネクタ 324"/>
        <xdr:cNvCxnSpPr/>
      </xdr:nvCxnSpPr>
      <xdr:spPr>
        <a:xfrm>
          <a:off x="15290800" y="10410989"/>
          <a:ext cx="889000" cy="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96756</xdr:rowOff>
    </xdr:from>
    <xdr:to>
      <xdr:col>72</xdr:col>
      <xdr:colOff>203200</xdr:colOff>
      <xdr:row>60</xdr:row>
      <xdr:rowOff>123989</xdr:rowOff>
    </xdr:to>
    <xdr:cxnSp macro="">
      <xdr:nvCxnSpPr>
        <xdr:cNvPr id="328" name="直線コネクタ 327"/>
        <xdr:cNvCxnSpPr/>
      </xdr:nvCxnSpPr>
      <xdr:spPr>
        <a:xfrm>
          <a:off x="14401800" y="10383756"/>
          <a:ext cx="889000" cy="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39533</xdr:rowOff>
    </xdr:from>
    <xdr:to>
      <xdr:col>68</xdr:col>
      <xdr:colOff>152400</xdr:colOff>
      <xdr:row>60</xdr:row>
      <xdr:rowOff>96756</xdr:rowOff>
    </xdr:to>
    <xdr:cxnSp macro="">
      <xdr:nvCxnSpPr>
        <xdr:cNvPr id="331" name="直線コネクタ 330"/>
        <xdr:cNvCxnSpPr/>
      </xdr:nvCxnSpPr>
      <xdr:spPr>
        <a:xfrm>
          <a:off x="13512800" y="10326533"/>
          <a:ext cx="889000" cy="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76980</xdr:rowOff>
    </xdr:from>
    <xdr:to>
      <xdr:col>81</xdr:col>
      <xdr:colOff>95250</xdr:colOff>
      <xdr:row>61</xdr:row>
      <xdr:rowOff>7130</xdr:rowOff>
    </xdr:to>
    <xdr:sp macro="" textlink="">
      <xdr:nvSpPr>
        <xdr:cNvPr id="341" name="楕円 340"/>
        <xdr:cNvSpPr/>
      </xdr:nvSpPr>
      <xdr:spPr>
        <a:xfrm>
          <a:off x="16967200" y="103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49057</xdr:rowOff>
    </xdr:from>
    <xdr:ext cx="762000" cy="259045"/>
    <xdr:sp macro="" textlink="">
      <xdr:nvSpPr>
        <xdr:cNvPr id="342" name="定員管理の状況該当値テキスト"/>
        <xdr:cNvSpPr txBox="1"/>
      </xdr:nvSpPr>
      <xdr:spPr>
        <a:xfrm>
          <a:off x="17106900" y="103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100421</xdr:rowOff>
    </xdr:from>
    <xdr:to>
      <xdr:col>77</xdr:col>
      <xdr:colOff>95250</xdr:colOff>
      <xdr:row>61</xdr:row>
      <xdr:rowOff>30571</xdr:rowOff>
    </xdr:to>
    <xdr:sp macro="" textlink="">
      <xdr:nvSpPr>
        <xdr:cNvPr id="343" name="楕円 342"/>
        <xdr:cNvSpPr/>
      </xdr:nvSpPr>
      <xdr:spPr>
        <a:xfrm>
          <a:off x="16129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15348</xdr:rowOff>
    </xdr:from>
    <xdr:ext cx="736600" cy="259045"/>
    <xdr:sp macro="" textlink="">
      <xdr:nvSpPr>
        <xdr:cNvPr id="344" name="テキスト ボックス 343"/>
        <xdr:cNvSpPr txBox="1"/>
      </xdr:nvSpPr>
      <xdr:spPr>
        <a:xfrm>
          <a:off x="15798800" y="1047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73189</xdr:rowOff>
    </xdr:from>
    <xdr:to>
      <xdr:col>73</xdr:col>
      <xdr:colOff>44450</xdr:colOff>
      <xdr:row>61</xdr:row>
      <xdr:rowOff>3339</xdr:rowOff>
    </xdr:to>
    <xdr:sp macro="" textlink="">
      <xdr:nvSpPr>
        <xdr:cNvPr id="345" name="楕円 344"/>
        <xdr:cNvSpPr/>
      </xdr:nvSpPr>
      <xdr:spPr>
        <a:xfrm>
          <a:off x="15240000" y="103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159566</xdr:rowOff>
    </xdr:from>
    <xdr:ext cx="762000" cy="259045"/>
    <xdr:sp macro="" textlink="">
      <xdr:nvSpPr>
        <xdr:cNvPr id="346" name="テキスト ボックス 345"/>
        <xdr:cNvSpPr txBox="1"/>
      </xdr:nvSpPr>
      <xdr:spPr>
        <a:xfrm>
          <a:off x="14909800" y="1044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45956</xdr:rowOff>
    </xdr:from>
    <xdr:to>
      <xdr:col>68</xdr:col>
      <xdr:colOff>203200</xdr:colOff>
      <xdr:row>60</xdr:row>
      <xdr:rowOff>147556</xdr:rowOff>
    </xdr:to>
    <xdr:sp macro="" textlink="">
      <xdr:nvSpPr>
        <xdr:cNvPr id="347" name="楕円 346"/>
        <xdr:cNvSpPr/>
      </xdr:nvSpPr>
      <xdr:spPr>
        <a:xfrm>
          <a:off x="14351000" y="103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132333</xdr:rowOff>
    </xdr:from>
    <xdr:ext cx="762000" cy="259045"/>
    <xdr:sp macro="" textlink="">
      <xdr:nvSpPr>
        <xdr:cNvPr id="348" name="テキスト ボックス 347"/>
        <xdr:cNvSpPr txBox="1"/>
      </xdr:nvSpPr>
      <xdr:spPr>
        <a:xfrm>
          <a:off x="14020800" y="1041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160183</xdr:rowOff>
    </xdr:from>
    <xdr:to>
      <xdr:col>64</xdr:col>
      <xdr:colOff>152400</xdr:colOff>
      <xdr:row>60</xdr:row>
      <xdr:rowOff>90333</xdr:rowOff>
    </xdr:to>
    <xdr:sp macro="" textlink="">
      <xdr:nvSpPr>
        <xdr:cNvPr id="349" name="楕円 348"/>
        <xdr:cNvSpPr/>
      </xdr:nvSpPr>
      <xdr:spPr>
        <a:xfrm>
          <a:off x="13462000" y="102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75110</xdr:rowOff>
    </xdr:from>
    <xdr:ext cx="762000" cy="259045"/>
    <xdr:sp macro="" textlink="">
      <xdr:nvSpPr>
        <xdr:cNvPr id="350" name="テキスト ボックス 349"/>
        <xdr:cNvSpPr txBox="1"/>
      </xdr:nvSpPr>
      <xdr:spPr>
        <a:xfrm>
          <a:off x="13131800" y="1036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前年度から０．</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ポイント増となっており、類似団体平均</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をやや上回っている</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は、交付税措置率の高い地方債を発行しているものの、公債費償還額が増加傾向にあることが挙げられる。今後もプライマリーバランスを保ちながら、緊急度や重要度を勘案した事業の選別を行うことで地方債発行の抑制を図り、財政の健全性</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維持</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56896</xdr:rowOff>
    </xdr:from>
    <xdr:to>
      <xdr:col>81</xdr:col>
      <xdr:colOff>44450</xdr:colOff>
      <xdr:row>41</xdr:row>
      <xdr:rowOff>71374</xdr:rowOff>
    </xdr:to>
    <xdr:cxnSp macro="">
      <xdr:nvCxnSpPr>
        <xdr:cNvPr id="381" name="直線コネクタ 380"/>
        <xdr:cNvCxnSpPr/>
      </xdr:nvCxnSpPr>
      <xdr:spPr>
        <a:xfrm>
          <a:off x="16179800" y="708634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56896</xdr:rowOff>
    </xdr:to>
    <xdr:cxnSp macro="">
      <xdr:nvCxnSpPr>
        <xdr:cNvPr id="384" name="直線コネクタ 383"/>
        <xdr:cNvCxnSpPr/>
      </xdr:nvCxnSpPr>
      <xdr:spPr>
        <a:xfrm>
          <a:off x="15290800" y="70622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37592</xdr:rowOff>
    </xdr:to>
    <xdr:cxnSp macro="">
      <xdr:nvCxnSpPr>
        <xdr:cNvPr id="387" name="直線コネクタ 386"/>
        <xdr:cNvCxnSpPr/>
      </xdr:nvCxnSpPr>
      <xdr:spPr>
        <a:xfrm flipV="1">
          <a:off x="14401800" y="70622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37592</xdr:rowOff>
    </xdr:to>
    <xdr:cxnSp macro="">
      <xdr:nvCxnSpPr>
        <xdr:cNvPr id="390" name="直線コネクタ 389"/>
        <xdr:cNvCxnSpPr/>
      </xdr:nvCxnSpPr>
      <xdr:spPr>
        <a:xfrm>
          <a:off x="13512800" y="70622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400" name="楕円 399"/>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401"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6096</xdr:rowOff>
    </xdr:from>
    <xdr:to>
      <xdr:col>77</xdr:col>
      <xdr:colOff>95250</xdr:colOff>
      <xdr:row>41</xdr:row>
      <xdr:rowOff>107696</xdr:rowOff>
    </xdr:to>
    <xdr:sp macro="" textlink="">
      <xdr:nvSpPr>
        <xdr:cNvPr id="402" name="楕円 401"/>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403" name="テキスト ボックス 402"/>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4" name="楕円 403"/>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405" name="テキスト ボックス 404"/>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406" name="楕円 405"/>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07" name="テキスト ボックス 406"/>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8" name="楕円 407"/>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9" name="テキスト ボックス 408"/>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前年度と同率である。地方債現在高</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増加傾向にあ</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るが交</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付税措置率の高い地方債</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発行</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していることや</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定員適正化計画に基づく人員削減</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が要因である。今後も基金</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の繰入れを抑えた</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予算編成や、職員数の</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適正管理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2,833
527.27
4,568,071
4,410,763
157,308
2,838,855
5,118,003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前年度とほぼ同率であり、</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高い水準となっている。直営施設がある</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ことが主な要因であり</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、今後、民営化や定員適正化計画に基づ</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人件費の抑制に</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努めていく</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53848</xdr:rowOff>
    </xdr:to>
    <xdr:cxnSp macro="">
      <xdr:nvCxnSpPr>
        <xdr:cNvPr id="64" name="直線コネクタ 63"/>
        <xdr:cNvCxnSpPr/>
      </xdr:nvCxnSpPr>
      <xdr:spPr>
        <a:xfrm flipV="1">
          <a:off x="3987800" y="6184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58420</xdr:rowOff>
    </xdr:to>
    <xdr:cxnSp macro="">
      <xdr:nvCxnSpPr>
        <xdr:cNvPr id="67" name="直線コネクタ 66"/>
        <xdr:cNvCxnSpPr/>
      </xdr:nvCxnSpPr>
      <xdr:spPr>
        <a:xfrm flipV="1">
          <a:off x="3098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58420</xdr:rowOff>
    </xdr:to>
    <xdr:cxnSp macro="">
      <xdr:nvCxnSpPr>
        <xdr:cNvPr id="70" name="直線コネクタ 69"/>
        <xdr:cNvCxnSpPr/>
      </xdr:nvCxnSpPr>
      <xdr:spPr>
        <a:xfrm>
          <a:off x="2209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49276</xdr:rowOff>
    </xdr:to>
    <xdr:cxnSp macro="">
      <xdr:nvCxnSpPr>
        <xdr:cNvPr id="73" name="直線コネクタ 72"/>
        <xdr:cNvCxnSpPr/>
      </xdr:nvCxnSpPr>
      <xdr:spPr>
        <a:xfrm flipV="1">
          <a:off x="1320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ポイント下回っている。今後も行政改革や行政評価の取り組みにより、事務事業経費や施設管理経費等の見直しを行い、経常的な物件費の抑制に努める。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16510</xdr:rowOff>
    </xdr:to>
    <xdr:cxnSp macro="">
      <xdr:nvCxnSpPr>
        <xdr:cNvPr id="125" name="直線コネクタ 124"/>
        <xdr:cNvCxnSpPr/>
      </xdr:nvCxnSpPr>
      <xdr:spPr>
        <a:xfrm flipV="1">
          <a:off x="15671800" y="2847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16510</xdr:rowOff>
    </xdr:to>
    <xdr:cxnSp macro="">
      <xdr:nvCxnSpPr>
        <xdr:cNvPr id="128" name="直線コネクタ 127"/>
        <xdr:cNvCxnSpPr/>
      </xdr:nvCxnSpPr>
      <xdr:spPr>
        <a:xfrm>
          <a:off x="14782800" y="2900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1270</xdr:rowOff>
    </xdr:to>
    <xdr:cxnSp macro="">
      <xdr:nvCxnSpPr>
        <xdr:cNvPr id="131" name="直線コネクタ 130"/>
        <xdr:cNvCxnSpPr/>
      </xdr:nvCxnSpPr>
      <xdr:spPr>
        <a:xfrm flipV="1">
          <a:off x="13893800" y="2900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17</xdr:row>
      <xdr:rowOff>1270</xdr:rowOff>
    </xdr:to>
    <xdr:cxnSp macro="">
      <xdr:nvCxnSpPr>
        <xdr:cNvPr id="134" name="直線コネクタ 133"/>
        <xdr:cNvCxnSpPr/>
      </xdr:nvCxnSpPr>
      <xdr:spPr>
        <a:xfrm>
          <a:off x="13004800" y="2824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6" name="楕円 145"/>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77487</xdr:rowOff>
    </xdr:from>
    <xdr:ext cx="736600" cy="259045"/>
    <xdr:sp macro="" textlink="">
      <xdr:nvSpPr>
        <xdr:cNvPr id="147" name="テキスト ボックス 146"/>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48" name="楕円 147"/>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49" name="テキスト ボックス 148"/>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0" name="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1" name="テキスト ボックス 150"/>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3" name="テキスト ボックス 152"/>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高水準が続いている。少子高齢化対策として、子どもや高齢者に対する独自の福祉政策が要因となっている。今後も少子高齢化などによる扶助費の増加が見込まれることから、政策内容を十分精査し</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82550</xdr:rowOff>
    </xdr:to>
    <xdr:cxnSp macro="">
      <xdr:nvCxnSpPr>
        <xdr:cNvPr id="185" name="直線コネクタ 184"/>
        <xdr:cNvCxnSpPr/>
      </xdr:nvCxnSpPr>
      <xdr:spPr>
        <a:xfrm flipV="1">
          <a:off x="3987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82550</xdr:rowOff>
    </xdr:to>
    <xdr:cxnSp macro="">
      <xdr:nvCxnSpPr>
        <xdr:cNvPr id="188" name="直線コネクタ 187"/>
        <xdr:cNvCxnSpPr/>
      </xdr:nvCxnSpPr>
      <xdr:spPr>
        <a:xfrm>
          <a:off x="3098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69850</xdr:rowOff>
    </xdr:to>
    <xdr:cxnSp macro="">
      <xdr:nvCxnSpPr>
        <xdr:cNvPr id="191" name="直線コネクタ 190"/>
        <xdr:cNvCxnSpPr/>
      </xdr:nvCxnSpPr>
      <xdr:spPr>
        <a:xfrm>
          <a:off x="2209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139700</xdr:rowOff>
    </xdr:to>
    <xdr:cxnSp macro="">
      <xdr:nvCxnSpPr>
        <xdr:cNvPr id="194" name="直線コネクタ 193"/>
        <xdr:cNvCxnSpPr/>
      </xdr:nvCxnSpPr>
      <xdr:spPr>
        <a:xfrm>
          <a:off x="1320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4" name="楕円 203"/>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5"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6" name="楕円 205"/>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07" name="テキスト ボックス 206"/>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8" name="楕円 207"/>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9" name="テキスト ボックス 208"/>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0" name="楕円 209"/>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11" name="テキスト ボックス 210"/>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2" name="楕円 211"/>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13" name="テキスト ボックス 212"/>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を０</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回り、前年度より</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した。運用基金への繰出金を除き、特別会計への繰出金が増減要因となることから、特別会計においても経費の削減や受益者負担の適正化を図り、一般会計の負担抑制に努める。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55</xdr:row>
      <xdr:rowOff>96520</xdr:rowOff>
    </xdr:to>
    <xdr:cxnSp macro="">
      <xdr:nvCxnSpPr>
        <xdr:cNvPr id="245" name="直線コネクタ 244"/>
        <xdr:cNvCxnSpPr/>
      </xdr:nvCxnSpPr>
      <xdr:spPr>
        <a:xfrm>
          <a:off x="15671800" y="9480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50800</xdr:rowOff>
    </xdr:from>
    <xdr:to>
      <xdr:col>78</xdr:col>
      <xdr:colOff>69850</xdr:colOff>
      <xdr:row>55</xdr:row>
      <xdr:rowOff>62230</xdr:rowOff>
    </xdr:to>
    <xdr:cxnSp macro="">
      <xdr:nvCxnSpPr>
        <xdr:cNvPr id="248" name="直線コネクタ 247"/>
        <xdr:cNvCxnSpPr/>
      </xdr:nvCxnSpPr>
      <xdr:spPr>
        <a:xfrm flipV="1">
          <a:off x="14782800" y="9480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62230</xdr:rowOff>
    </xdr:to>
    <xdr:cxnSp macro="">
      <xdr:nvCxnSpPr>
        <xdr:cNvPr id="251" name="直線コネクタ 250"/>
        <xdr:cNvCxnSpPr/>
      </xdr:nvCxnSpPr>
      <xdr:spPr>
        <a:xfrm>
          <a:off x="13893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55</xdr:row>
      <xdr:rowOff>16510</xdr:rowOff>
    </xdr:to>
    <xdr:cxnSp macro="">
      <xdr:nvCxnSpPr>
        <xdr:cNvPr id="254" name="直線コネクタ 253"/>
        <xdr:cNvCxnSpPr/>
      </xdr:nvCxnSpPr>
      <xdr:spPr>
        <a:xfrm>
          <a:off x="13004800" y="9370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45720</xdr:rowOff>
    </xdr:from>
    <xdr:to>
      <xdr:col>82</xdr:col>
      <xdr:colOff>158750</xdr:colOff>
      <xdr:row>55</xdr:row>
      <xdr:rowOff>147320</xdr:rowOff>
    </xdr:to>
    <xdr:sp macro="" textlink="">
      <xdr:nvSpPr>
        <xdr:cNvPr id="264" name="楕円 263"/>
        <xdr:cNvSpPr/>
      </xdr:nvSpPr>
      <xdr:spPr>
        <a:xfrm>
          <a:off x="16459200" y="9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17797</xdr:rowOff>
    </xdr:from>
    <xdr:ext cx="762000" cy="259045"/>
    <xdr:sp macro="" textlink="">
      <xdr:nvSpPr>
        <xdr:cNvPr id="265" name="その他該当値テキスト"/>
        <xdr:cNvSpPr txBox="1"/>
      </xdr:nvSpPr>
      <xdr:spPr>
        <a:xfrm>
          <a:off x="16598900" y="944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66" name="楕円 265"/>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67" name="テキスト ボックス 266"/>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68" name="楕円 267"/>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69" name="テキスト ボックス 268"/>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0" name="楕円 269"/>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1" name="テキスト ボックス 270"/>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2" name="楕円 271"/>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3" name="テキスト ボックス 272"/>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前年度より０．４ポイント増加しているものの、</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類似団体平均と比べ１．２ポイント下回っている。行政評価の活用により補助金の交付基準を設置し、廃止統合など積極的な見直しを行ってきており、今後も補助内容等を十分精査し、適正な執行に努める。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140716</xdr:rowOff>
    </xdr:to>
    <xdr:cxnSp macro="">
      <xdr:nvCxnSpPr>
        <xdr:cNvPr id="303" name="直線コネクタ 302"/>
        <xdr:cNvCxnSpPr/>
      </xdr:nvCxnSpPr>
      <xdr:spPr>
        <a:xfrm>
          <a:off x="15671800" y="62534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81280</xdr:rowOff>
    </xdr:to>
    <xdr:cxnSp macro="">
      <xdr:nvCxnSpPr>
        <xdr:cNvPr id="306" name="直線コネクタ 305"/>
        <xdr:cNvCxnSpPr/>
      </xdr:nvCxnSpPr>
      <xdr:spPr>
        <a:xfrm>
          <a:off x="14782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62992</xdr:rowOff>
    </xdr:to>
    <xdr:cxnSp macro="">
      <xdr:nvCxnSpPr>
        <xdr:cNvPr id="309" name="直線コネクタ 308"/>
        <xdr:cNvCxnSpPr/>
      </xdr:nvCxnSpPr>
      <xdr:spPr>
        <a:xfrm>
          <a:off x="13893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58420</xdr:rowOff>
    </xdr:to>
    <xdr:cxnSp macro="">
      <xdr:nvCxnSpPr>
        <xdr:cNvPr id="312" name="直線コネクタ 311"/>
        <xdr:cNvCxnSpPr/>
      </xdr:nvCxnSpPr>
      <xdr:spPr>
        <a:xfrm>
          <a:off x="13004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2" name="楕円 321"/>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23"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4" name="楕円 323"/>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5" name="テキスト ボックス 324"/>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6" name="楕円 325"/>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7" name="テキスト ボックス 326"/>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8" name="楕円 327"/>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9" name="テキスト ボックス 32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楕円 329"/>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類似団体平均と比べ０．</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今後償還の</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増加が見込まれるため、大型事業の緊急性や必要性などを検討し、継続して地方債発行の抑制に努める。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76</xdr:row>
      <xdr:rowOff>149861</xdr:rowOff>
    </xdr:to>
    <xdr:cxnSp macro="">
      <xdr:nvCxnSpPr>
        <xdr:cNvPr id="363" name="直線コネクタ 362"/>
        <xdr:cNvCxnSpPr/>
      </xdr:nvCxnSpPr>
      <xdr:spPr>
        <a:xfrm flipV="1">
          <a:off x="3987800" y="131762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149861</xdr:rowOff>
    </xdr:to>
    <xdr:cxnSp macro="">
      <xdr:nvCxnSpPr>
        <xdr:cNvPr id="366" name="直線コネクタ 365"/>
        <xdr:cNvCxnSpPr/>
      </xdr:nvCxnSpPr>
      <xdr:spPr>
        <a:xfrm>
          <a:off x="3098800" y="13138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149861</xdr:rowOff>
    </xdr:to>
    <xdr:cxnSp macro="">
      <xdr:nvCxnSpPr>
        <xdr:cNvPr id="369" name="直線コネクタ 368"/>
        <xdr:cNvCxnSpPr/>
      </xdr:nvCxnSpPr>
      <xdr:spPr>
        <a:xfrm flipV="1">
          <a:off x="2209800" y="13138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76</xdr:row>
      <xdr:rowOff>149861</xdr:rowOff>
    </xdr:to>
    <xdr:cxnSp macro="">
      <xdr:nvCxnSpPr>
        <xdr:cNvPr id="372" name="直線コネクタ 371"/>
        <xdr:cNvCxnSpPr/>
      </xdr:nvCxnSpPr>
      <xdr:spPr>
        <a:xfrm>
          <a:off x="1320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82" name="楕円 381"/>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111777</xdr:rowOff>
    </xdr:from>
    <xdr:ext cx="762000" cy="259045"/>
    <xdr:sp macro="" textlink="">
      <xdr:nvSpPr>
        <xdr:cNvPr id="383" name="公債費該当値テキスト"/>
        <xdr:cNvSpPr txBox="1"/>
      </xdr:nvSpPr>
      <xdr:spPr>
        <a:xfrm>
          <a:off x="4914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4" name="楕円 383"/>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5" name="テキスト ボックス 384"/>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6" name="楕円 385"/>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7" name="テキスト ボックス 386"/>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8" name="楕円 387"/>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9" name="テキスト ボックス 388"/>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90" name="楕円 389"/>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91" name="テキスト ボックス 390"/>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ポイント下回っている。今後も定員適正化計画</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行政改革の取り組みを推進し、経常経費全体の抑制に努める。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49848</xdr:rowOff>
    </xdr:from>
    <xdr:to>
      <xdr:col>82</xdr:col>
      <xdr:colOff>107950</xdr:colOff>
      <xdr:row>76</xdr:row>
      <xdr:rowOff>52705</xdr:rowOff>
    </xdr:to>
    <xdr:cxnSp macro="">
      <xdr:nvCxnSpPr>
        <xdr:cNvPr id="428" name="直線コネクタ 427"/>
        <xdr:cNvCxnSpPr/>
      </xdr:nvCxnSpPr>
      <xdr:spPr>
        <a:xfrm>
          <a:off x="15671800" y="1308004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49848</xdr:rowOff>
    </xdr:to>
    <xdr:cxnSp macro="">
      <xdr:nvCxnSpPr>
        <xdr:cNvPr id="431" name="直線コネクタ 430"/>
        <xdr:cNvCxnSpPr/>
      </xdr:nvCxnSpPr>
      <xdr:spPr>
        <a:xfrm>
          <a:off x="14782800" y="13065761"/>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129857</xdr:rowOff>
    </xdr:from>
    <xdr:to>
      <xdr:col>73</xdr:col>
      <xdr:colOff>180975</xdr:colOff>
      <xdr:row>76</xdr:row>
      <xdr:rowOff>35561</xdr:rowOff>
    </xdr:to>
    <xdr:cxnSp macro="">
      <xdr:nvCxnSpPr>
        <xdr:cNvPr id="434" name="直線コネクタ 433"/>
        <xdr:cNvCxnSpPr/>
      </xdr:nvCxnSpPr>
      <xdr:spPr>
        <a:xfrm>
          <a:off x="13893800" y="12988607"/>
          <a:ext cx="889000" cy="7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18415</xdr:rowOff>
    </xdr:from>
    <xdr:to>
      <xdr:col>69</xdr:col>
      <xdr:colOff>92075</xdr:colOff>
      <xdr:row>75</xdr:row>
      <xdr:rowOff>129857</xdr:rowOff>
    </xdr:to>
    <xdr:cxnSp macro="">
      <xdr:nvCxnSpPr>
        <xdr:cNvPr id="437" name="直線コネクタ 436"/>
        <xdr:cNvCxnSpPr/>
      </xdr:nvCxnSpPr>
      <xdr:spPr>
        <a:xfrm>
          <a:off x="13004800" y="12877165"/>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xdr:rowOff>
    </xdr:from>
    <xdr:to>
      <xdr:col>82</xdr:col>
      <xdr:colOff>158750</xdr:colOff>
      <xdr:row>76</xdr:row>
      <xdr:rowOff>103505</xdr:rowOff>
    </xdr:to>
    <xdr:sp macro="" textlink="">
      <xdr:nvSpPr>
        <xdr:cNvPr id="447" name="楕円 446"/>
        <xdr:cNvSpPr/>
      </xdr:nvSpPr>
      <xdr:spPr>
        <a:xfrm>
          <a:off x="164592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18432</xdr:rowOff>
    </xdr:from>
    <xdr:ext cx="762000" cy="259045"/>
    <xdr:sp macro="" textlink="">
      <xdr:nvSpPr>
        <xdr:cNvPr id="448" name="公債費以外該当値テキスト"/>
        <xdr:cNvSpPr txBox="1"/>
      </xdr:nvSpPr>
      <xdr:spPr>
        <a:xfrm>
          <a:off x="16598900" y="1287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170498</xdr:rowOff>
    </xdr:from>
    <xdr:to>
      <xdr:col>78</xdr:col>
      <xdr:colOff>120650</xdr:colOff>
      <xdr:row>76</xdr:row>
      <xdr:rowOff>100648</xdr:rowOff>
    </xdr:to>
    <xdr:sp macro="" textlink="">
      <xdr:nvSpPr>
        <xdr:cNvPr id="449" name="楕円 448"/>
        <xdr:cNvSpPr/>
      </xdr:nvSpPr>
      <xdr:spPr>
        <a:xfrm>
          <a:off x="15621000" y="130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110824</xdr:rowOff>
    </xdr:from>
    <xdr:ext cx="736600" cy="259045"/>
    <xdr:sp macro="" textlink="">
      <xdr:nvSpPr>
        <xdr:cNvPr id="450" name="テキスト ボックス 449"/>
        <xdr:cNvSpPr txBox="1"/>
      </xdr:nvSpPr>
      <xdr:spPr>
        <a:xfrm>
          <a:off x="15290800" y="12798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1" name="楕円 450"/>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2" name="テキスト ボックス 451"/>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79057</xdr:rowOff>
    </xdr:from>
    <xdr:to>
      <xdr:col>69</xdr:col>
      <xdr:colOff>142875</xdr:colOff>
      <xdr:row>76</xdr:row>
      <xdr:rowOff>9207</xdr:rowOff>
    </xdr:to>
    <xdr:sp macro="" textlink="">
      <xdr:nvSpPr>
        <xdr:cNvPr id="453" name="楕円 452"/>
        <xdr:cNvSpPr/>
      </xdr:nvSpPr>
      <xdr:spPr>
        <a:xfrm>
          <a:off x="13843000" y="129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19384</xdr:rowOff>
    </xdr:from>
    <xdr:ext cx="762000" cy="259045"/>
    <xdr:sp macro="" textlink="">
      <xdr:nvSpPr>
        <xdr:cNvPr id="454" name="テキスト ボックス 453"/>
        <xdr:cNvSpPr txBox="1"/>
      </xdr:nvSpPr>
      <xdr:spPr>
        <a:xfrm>
          <a:off x="13512800" y="1270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139065</xdr:rowOff>
    </xdr:from>
    <xdr:to>
      <xdr:col>65</xdr:col>
      <xdr:colOff>53975</xdr:colOff>
      <xdr:row>75</xdr:row>
      <xdr:rowOff>69215</xdr:rowOff>
    </xdr:to>
    <xdr:sp macro="" textlink="">
      <xdr:nvSpPr>
        <xdr:cNvPr id="455" name="楕円 454"/>
        <xdr:cNvSpPr/>
      </xdr:nvSpPr>
      <xdr:spPr>
        <a:xfrm>
          <a:off x="12954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79392</xdr:rowOff>
    </xdr:from>
    <xdr:ext cx="762000" cy="259045"/>
    <xdr:sp macro="" textlink="">
      <xdr:nvSpPr>
        <xdr:cNvPr id="456" name="テキスト ボックス 455"/>
        <xdr:cNvSpPr txBox="1"/>
      </xdr:nvSpPr>
      <xdr:spPr>
        <a:xfrm>
          <a:off x="12623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65840</xdr:rowOff>
    </xdr:from>
    <xdr:to>
      <xdr:col>29</xdr:col>
      <xdr:colOff>127000</xdr:colOff>
      <xdr:row>17</xdr:row>
      <xdr:rowOff>85480</xdr:rowOff>
    </xdr:to>
    <xdr:cxnSp macro="">
      <xdr:nvCxnSpPr>
        <xdr:cNvPr id="49" name="直線コネクタ 48"/>
        <xdr:cNvCxnSpPr/>
      </xdr:nvCxnSpPr>
      <xdr:spPr bwMode="auto">
        <a:xfrm flipV="1">
          <a:off x="5003800" y="3028115"/>
          <a:ext cx="647700" cy="1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50617</xdr:rowOff>
    </xdr:from>
    <xdr:ext cx="762000" cy="259045"/>
    <xdr:sp macro="" textlink="">
      <xdr:nvSpPr>
        <xdr:cNvPr id="50" name="人口1人当たり決算額の推移平均値テキスト130"/>
        <xdr:cNvSpPr txBox="1"/>
      </xdr:nvSpPr>
      <xdr:spPr>
        <a:xfrm>
          <a:off x="5740400" y="301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83804</xdr:rowOff>
    </xdr:from>
    <xdr:to>
      <xdr:col>26</xdr:col>
      <xdr:colOff>50800</xdr:colOff>
      <xdr:row>17</xdr:row>
      <xdr:rowOff>85480</xdr:rowOff>
    </xdr:to>
    <xdr:cxnSp macro="">
      <xdr:nvCxnSpPr>
        <xdr:cNvPr id="52" name="直線コネクタ 51"/>
        <xdr:cNvCxnSpPr/>
      </xdr:nvCxnSpPr>
      <xdr:spPr bwMode="auto">
        <a:xfrm>
          <a:off x="4305300" y="3046079"/>
          <a:ext cx="6985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83804</xdr:rowOff>
    </xdr:from>
    <xdr:to>
      <xdr:col>22</xdr:col>
      <xdr:colOff>114300</xdr:colOff>
      <xdr:row>17</xdr:row>
      <xdr:rowOff>97385</xdr:rowOff>
    </xdr:to>
    <xdr:cxnSp macro="">
      <xdr:nvCxnSpPr>
        <xdr:cNvPr id="55" name="直線コネクタ 54"/>
        <xdr:cNvCxnSpPr/>
      </xdr:nvCxnSpPr>
      <xdr:spPr bwMode="auto">
        <a:xfrm flipV="1">
          <a:off x="3606800" y="3046079"/>
          <a:ext cx="698500" cy="1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94581</xdr:rowOff>
    </xdr:from>
    <xdr:to>
      <xdr:col>18</xdr:col>
      <xdr:colOff>177800</xdr:colOff>
      <xdr:row>17</xdr:row>
      <xdr:rowOff>97385</xdr:rowOff>
    </xdr:to>
    <xdr:cxnSp macro="">
      <xdr:nvCxnSpPr>
        <xdr:cNvPr id="58" name="直線コネクタ 57"/>
        <xdr:cNvCxnSpPr/>
      </xdr:nvCxnSpPr>
      <xdr:spPr bwMode="auto">
        <a:xfrm>
          <a:off x="2908300" y="3056856"/>
          <a:ext cx="698500" cy="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15040</xdr:rowOff>
    </xdr:from>
    <xdr:to>
      <xdr:col>29</xdr:col>
      <xdr:colOff>177800</xdr:colOff>
      <xdr:row>17</xdr:row>
      <xdr:rowOff>116640</xdr:rowOff>
    </xdr:to>
    <xdr:sp macro="" textlink="">
      <xdr:nvSpPr>
        <xdr:cNvPr id="68" name="楕円 67"/>
        <xdr:cNvSpPr/>
      </xdr:nvSpPr>
      <xdr:spPr bwMode="auto">
        <a:xfrm>
          <a:off x="5600700" y="2977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31567</xdr:rowOff>
    </xdr:from>
    <xdr:ext cx="762000" cy="259045"/>
    <xdr:sp macro="" textlink="">
      <xdr:nvSpPr>
        <xdr:cNvPr id="69" name="人口1人当たり決算額の推移該当値テキスト130"/>
        <xdr:cNvSpPr txBox="1"/>
      </xdr:nvSpPr>
      <xdr:spPr>
        <a:xfrm>
          <a:off x="5740400" y="28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34680</xdr:rowOff>
    </xdr:from>
    <xdr:to>
      <xdr:col>26</xdr:col>
      <xdr:colOff>101600</xdr:colOff>
      <xdr:row>17</xdr:row>
      <xdr:rowOff>136280</xdr:rowOff>
    </xdr:to>
    <xdr:sp macro="" textlink="">
      <xdr:nvSpPr>
        <xdr:cNvPr id="70" name="楕円 69"/>
        <xdr:cNvSpPr/>
      </xdr:nvSpPr>
      <xdr:spPr bwMode="auto">
        <a:xfrm>
          <a:off x="4953000" y="299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146457</xdr:rowOff>
    </xdr:from>
    <xdr:ext cx="736600" cy="259045"/>
    <xdr:sp macro="" textlink="">
      <xdr:nvSpPr>
        <xdr:cNvPr id="71" name="テキスト ボックス 70"/>
        <xdr:cNvSpPr txBox="1"/>
      </xdr:nvSpPr>
      <xdr:spPr>
        <a:xfrm>
          <a:off x="4622800" y="276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33004</xdr:rowOff>
    </xdr:from>
    <xdr:to>
      <xdr:col>22</xdr:col>
      <xdr:colOff>165100</xdr:colOff>
      <xdr:row>17</xdr:row>
      <xdr:rowOff>134604</xdr:rowOff>
    </xdr:to>
    <xdr:sp macro="" textlink="">
      <xdr:nvSpPr>
        <xdr:cNvPr id="72" name="楕円 71"/>
        <xdr:cNvSpPr/>
      </xdr:nvSpPr>
      <xdr:spPr bwMode="auto">
        <a:xfrm>
          <a:off x="4254500" y="299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144781</xdr:rowOff>
    </xdr:from>
    <xdr:ext cx="762000" cy="259045"/>
    <xdr:sp macro="" textlink="">
      <xdr:nvSpPr>
        <xdr:cNvPr id="73" name="テキスト ボックス 72"/>
        <xdr:cNvSpPr txBox="1"/>
      </xdr:nvSpPr>
      <xdr:spPr>
        <a:xfrm>
          <a:off x="3924300" y="276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46585</xdr:rowOff>
    </xdr:from>
    <xdr:to>
      <xdr:col>19</xdr:col>
      <xdr:colOff>38100</xdr:colOff>
      <xdr:row>17</xdr:row>
      <xdr:rowOff>148185</xdr:rowOff>
    </xdr:to>
    <xdr:sp macro="" textlink="">
      <xdr:nvSpPr>
        <xdr:cNvPr id="74" name="楕円 73"/>
        <xdr:cNvSpPr/>
      </xdr:nvSpPr>
      <xdr:spPr bwMode="auto">
        <a:xfrm>
          <a:off x="3556000" y="300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158362</xdr:rowOff>
    </xdr:from>
    <xdr:ext cx="762000" cy="259045"/>
    <xdr:sp macro="" textlink="">
      <xdr:nvSpPr>
        <xdr:cNvPr id="75" name="テキスト ボックス 74"/>
        <xdr:cNvSpPr txBox="1"/>
      </xdr:nvSpPr>
      <xdr:spPr>
        <a:xfrm>
          <a:off x="3225800" y="27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43781</xdr:rowOff>
    </xdr:from>
    <xdr:to>
      <xdr:col>15</xdr:col>
      <xdr:colOff>101600</xdr:colOff>
      <xdr:row>17</xdr:row>
      <xdr:rowOff>145381</xdr:rowOff>
    </xdr:to>
    <xdr:sp macro="" textlink="">
      <xdr:nvSpPr>
        <xdr:cNvPr id="76" name="楕円 75"/>
        <xdr:cNvSpPr/>
      </xdr:nvSpPr>
      <xdr:spPr bwMode="auto">
        <a:xfrm>
          <a:off x="2857500" y="3006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155558</xdr:rowOff>
    </xdr:from>
    <xdr:ext cx="762000" cy="259045"/>
    <xdr:sp macro="" textlink="">
      <xdr:nvSpPr>
        <xdr:cNvPr id="77" name="テキスト ボックス 76"/>
        <xdr:cNvSpPr txBox="1"/>
      </xdr:nvSpPr>
      <xdr:spPr>
        <a:xfrm>
          <a:off x="2527300" y="27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67960</xdr:rowOff>
    </xdr:from>
    <xdr:to>
      <xdr:col>29</xdr:col>
      <xdr:colOff>127000</xdr:colOff>
      <xdr:row>35</xdr:row>
      <xdr:rowOff>116926</xdr:rowOff>
    </xdr:to>
    <xdr:cxnSp macro="">
      <xdr:nvCxnSpPr>
        <xdr:cNvPr id="110" name="直線コネクタ 109"/>
        <xdr:cNvCxnSpPr/>
      </xdr:nvCxnSpPr>
      <xdr:spPr bwMode="auto">
        <a:xfrm flipV="1">
          <a:off x="5003800" y="6678310"/>
          <a:ext cx="647700" cy="48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116926</xdr:rowOff>
    </xdr:from>
    <xdr:to>
      <xdr:col>26</xdr:col>
      <xdr:colOff>50800</xdr:colOff>
      <xdr:row>35</xdr:row>
      <xdr:rowOff>168651</xdr:rowOff>
    </xdr:to>
    <xdr:cxnSp macro="">
      <xdr:nvCxnSpPr>
        <xdr:cNvPr id="113" name="直線コネクタ 112"/>
        <xdr:cNvCxnSpPr/>
      </xdr:nvCxnSpPr>
      <xdr:spPr bwMode="auto">
        <a:xfrm flipV="1">
          <a:off x="4305300" y="6727276"/>
          <a:ext cx="698500" cy="51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123678</xdr:rowOff>
    </xdr:from>
    <xdr:to>
      <xdr:col>22</xdr:col>
      <xdr:colOff>114300</xdr:colOff>
      <xdr:row>35</xdr:row>
      <xdr:rowOff>168651</xdr:rowOff>
    </xdr:to>
    <xdr:cxnSp macro="">
      <xdr:nvCxnSpPr>
        <xdr:cNvPr id="116" name="直線コネクタ 115"/>
        <xdr:cNvCxnSpPr/>
      </xdr:nvCxnSpPr>
      <xdr:spPr bwMode="auto">
        <a:xfrm>
          <a:off x="3606800" y="6734028"/>
          <a:ext cx="698500" cy="4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123678</xdr:rowOff>
    </xdr:from>
    <xdr:to>
      <xdr:col>18</xdr:col>
      <xdr:colOff>177800</xdr:colOff>
      <xdr:row>35</xdr:row>
      <xdr:rowOff>203726</xdr:rowOff>
    </xdr:to>
    <xdr:cxnSp macro="">
      <xdr:nvCxnSpPr>
        <xdr:cNvPr id="119" name="直線コネクタ 118"/>
        <xdr:cNvCxnSpPr/>
      </xdr:nvCxnSpPr>
      <xdr:spPr bwMode="auto">
        <a:xfrm flipV="1">
          <a:off x="2908300" y="6734028"/>
          <a:ext cx="698500" cy="8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xdr:rowOff>
    </xdr:from>
    <xdr:to>
      <xdr:col>29</xdr:col>
      <xdr:colOff>177800</xdr:colOff>
      <xdr:row>35</xdr:row>
      <xdr:rowOff>118760</xdr:rowOff>
    </xdr:to>
    <xdr:sp macro="" textlink="">
      <xdr:nvSpPr>
        <xdr:cNvPr id="129" name="楕円 128"/>
        <xdr:cNvSpPr/>
      </xdr:nvSpPr>
      <xdr:spPr bwMode="auto">
        <a:xfrm>
          <a:off x="5600700" y="662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205137</xdr:rowOff>
    </xdr:from>
    <xdr:ext cx="762000" cy="259045"/>
    <xdr:sp macro="" textlink="">
      <xdr:nvSpPr>
        <xdr:cNvPr id="130" name="人口1人当たり決算額の推移該当値テキスト445"/>
        <xdr:cNvSpPr txBox="1"/>
      </xdr:nvSpPr>
      <xdr:spPr>
        <a:xfrm>
          <a:off x="5740400" y="647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66126</xdr:rowOff>
    </xdr:from>
    <xdr:to>
      <xdr:col>26</xdr:col>
      <xdr:colOff>101600</xdr:colOff>
      <xdr:row>35</xdr:row>
      <xdr:rowOff>167726</xdr:rowOff>
    </xdr:to>
    <xdr:sp macro="" textlink="">
      <xdr:nvSpPr>
        <xdr:cNvPr id="131" name="楕円 130"/>
        <xdr:cNvSpPr/>
      </xdr:nvSpPr>
      <xdr:spPr bwMode="auto">
        <a:xfrm>
          <a:off x="4953000" y="6676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177903</xdr:rowOff>
    </xdr:from>
    <xdr:ext cx="736600" cy="259045"/>
    <xdr:sp macro="" textlink="">
      <xdr:nvSpPr>
        <xdr:cNvPr id="132" name="テキスト ボックス 131"/>
        <xdr:cNvSpPr txBox="1"/>
      </xdr:nvSpPr>
      <xdr:spPr>
        <a:xfrm>
          <a:off x="4622800" y="6445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117851</xdr:rowOff>
    </xdr:from>
    <xdr:to>
      <xdr:col>22</xdr:col>
      <xdr:colOff>165100</xdr:colOff>
      <xdr:row>35</xdr:row>
      <xdr:rowOff>219451</xdr:rowOff>
    </xdr:to>
    <xdr:sp macro="" textlink="">
      <xdr:nvSpPr>
        <xdr:cNvPr id="133" name="楕円 132"/>
        <xdr:cNvSpPr/>
      </xdr:nvSpPr>
      <xdr:spPr bwMode="auto">
        <a:xfrm>
          <a:off x="4254500" y="672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229628</xdr:rowOff>
    </xdr:from>
    <xdr:ext cx="762000" cy="259045"/>
    <xdr:sp macro="" textlink="">
      <xdr:nvSpPr>
        <xdr:cNvPr id="134" name="テキスト ボックス 133"/>
        <xdr:cNvSpPr txBox="1"/>
      </xdr:nvSpPr>
      <xdr:spPr>
        <a:xfrm>
          <a:off x="3924300" y="649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72878</xdr:rowOff>
    </xdr:from>
    <xdr:to>
      <xdr:col>19</xdr:col>
      <xdr:colOff>38100</xdr:colOff>
      <xdr:row>35</xdr:row>
      <xdr:rowOff>174478</xdr:rowOff>
    </xdr:to>
    <xdr:sp macro="" textlink="">
      <xdr:nvSpPr>
        <xdr:cNvPr id="135" name="楕円 134"/>
        <xdr:cNvSpPr/>
      </xdr:nvSpPr>
      <xdr:spPr bwMode="auto">
        <a:xfrm>
          <a:off x="3556000" y="668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184655</xdr:rowOff>
    </xdr:from>
    <xdr:ext cx="762000" cy="259045"/>
    <xdr:sp macro="" textlink="">
      <xdr:nvSpPr>
        <xdr:cNvPr id="136" name="テキスト ボックス 135"/>
        <xdr:cNvSpPr txBox="1"/>
      </xdr:nvSpPr>
      <xdr:spPr>
        <a:xfrm>
          <a:off x="3225800" y="64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152926</xdr:rowOff>
    </xdr:from>
    <xdr:to>
      <xdr:col>15</xdr:col>
      <xdr:colOff>101600</xdr:colOff>
      <xdr:row>35</xdr:row>
      <xdr:rowOff>254526</xdr:rowOff>
    </xdr:to>
    <xdr:sp macro="" textlink="">
      <xdr:nvSpPr>
        <xdr:cNvPr id="137" name="楕円 136"/>
        <xdr:cNvSpPr/>
      </xdr:nvSpPr>
      <xdr:spPr bwMode="auto">
        <a:xfrm>
          <a:off x="2857500" y="6763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264703</xdr:rowOff>
    </xdr:from>
    <xdr:ext cx="762000" cy="259045"/>
    <xdr:sp macro="" textlink="">
      <xdr:nvSpPr>
        <xdr:cNvPr id="138" name="テキスト ボックス 137"/>
        <xdr:cNvSpPr txBox="1"/>
      </xdr:nvSpPr>
      <xdr:spPr>
        <a:xfrm>
          <a:off x="2527300" y="65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2,833
527.27
4,568,071
4,410,763
157,308
2,838,855
5,118,003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149335</xdr:rowOff>
    </xdr:from>
    <xdr:to>
      <xdr:col>24</xdr:col>
      <xdr:colOff>63500</xdr:colOff>
      <xdr:row>36</xdr:row>
      <xdr:rowOff>160105</xdr:rowOff>
    </xdr:to>
    <xdr:cxnSp macro="">
      <xdr:nvCxnSpPr>
        <xdr:cNvPr id="60" name="直線コネクタ 59"/>
        <xdr:cNvCxnSpPr/>
      </xdr:nvCxnSpPr>
      <xdr:spPr>
        <a:xfrm flipV="1">
          <a:off x="3797300" y="6321535"/>
          <a:ext cx="8382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160105</xdr:rowOff>
    </xdr:from>
    <xdr:to>
      <xdr:col>19</xdr:col>
      <xdr:colOff>177800</xdr:colOff>
      <xdr:row>36</xdr:row>
      <xdr:rowOff>160493</xdr:rowOff>
    </xdr:to>
    <xdr:cxnSp macro="">
      <xdr:nvCxnSpPr>
        <xdr:cNvPr id="63" name="直線コネクタ 62"/>
        <xdr:cNvCxnSpPr/>
      </xdr:nvCxnSpPr>
      <xdr:spPr>
        <a:xfrm flipV="1">
          <a:off x="2908300" y="6332305"/>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160493</xdr:rowOff>
    </xdr:from>
    <xdr:to>
      <xdr:col>15</xdr:col>
      <xdr:colOff>50800</xdr:colOff>
      <xdr:row>37</xdr:row>
      <xdr:rowOff>6537</xdr:rowOff>
    </xdr:to>
    <xdr:cxnSp macro="">
      <xdr:nvCxnSpPr>
        <xdr:cNvPr id="66" name="直線コネクタ 65"/>
        <xdr:cNvCxnSpPr/>
      </xdr:nvCxnSpPr>
      <xdr:spPr>
        <a:xfrm flipV="1">
          <a:off x="2019300" y="6332693"/>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157056</xdr:rowOff>
    </xdr:from>
    <xdr:to>
      <xdr:col>10</xdr:col>
      <xdr:colOff>114300</xdr:colOff>
      <xdr:row>37</xdr:row>
      <xdr:rowOff>6537</xdr:rowOff>
    </xdr:to>
    <xdr:cxnSp macro="">
      <xdr:nvCxnSpPr>
        <xdr:cNvPr id="69" name="直線コネクタ 68"/>
        <xdr:cNvCxnSpPr/>
      </xdr:nvCxnSpPr>
      <xdr:spPr>
        <a:xfrm>
          <a:off x="1130300" y="6329256"/>
          <a:ext cx="889000" cy="2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98535</xdr:rowOff>
    </xdr:from>
    <xdr:to>
      <xdr:col>24</xdr:col>
      <xdr:colOff>114300</xdr:colOff>
      <xdr:row>37</xdr:row>
      <xdr:rowOff>28685</xdr:rowOff>
    </xdr:to>
    <xdr:sp macro="" textlink="">
      <xdr:nvSpPr>
        <xdr:cNvPr id="79" name="楕円 78"/>
        <xdr:cNvSpPr/>
      </xdr:nvSpPr>
      <xdr:spPr>
        <a:xfrm>
          <a:off x="4584700" y="627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121412</xdr:rowOff>
    </xdr:from>
    <xdr:ext cx="599010" cy="259045"/>
    <xdr:sp macro="" textlink="">
      <xdr:nvSpPr>
        <xdr:cNvPr id="80" name="人件費該当値テキスト"/>
        <xdr:cNvSpPr txBox="1"/>
      </xdr:nvSpPr>
      <xdr:spPr>
        <a:xfrm>
          <a:off x="4686300" y="61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109305</xdr:rowOff>
    </xdr:from>
    <xdr:to>
      <xdr:col>20</xdr:col>
      <xdr:colOff>38100</xdr:colOff>
      <xdr:row>37</xdr:row>
      <xdr:rowOff>39455</xdr:rowOff>
    </xdr:to>
    <xdr:sp macro="" textlink="">
      <xdr:nvSpPr>
        <xdr:cNvPr id="81" name="楕円 80"/>
        <xdr:cNvSpPr/>
      </xdr:nvSpPr>
      <xdr:spPr>
        <a:xfrm>
          <a:off x="3746500" y="62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55982</xdr:rowOff>
    </xdr:from>
    <xdr:ext cx="599010" cy="259045"/>
    <xdr:sp macro="" textlink="">
      <xdr:nvSpPr>
        <xdr:cNvPr id="82" name="テキスト ボックス 81"/>
        <xdr:cNvSpPr txBox="1"/>
      </xdr:nvSpPr>
      <xdr:spPr>
        <a:xfrm>
          <a:off x="3497795" y="605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109693</xdr:rowOff>
    </xdr:from>
    <xdr:to>
      <xdr:col>15</xdr:col>
      <xdr:colOff>101600</xdr:colOff>
      <xdr:row>37</xdr:row>
      <xdr:rowOff>39843</xdr:rowOff>
    </xdr:to>
    <xdr:sp macro="" textlink="">
      <xdr:nvSpPr>
        <xdr:cNvPr id="83" name="楕円 82"/>
        <xdr:cNvSpPr/>
      </xdr:nvSpPr>
      <xdr:spPr>
        <a:xfrm>
          <a:off x="2857500" y="62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56370</xdr:rowOff>
    </xdr:from>
    <xdr:ext cx="599010" cy="259045"/>
    <xdr:sp macro="" textlink="">
      <xdr:nvSpPr>
        <xdr:cNvPr id="84" name="テキスト ボックス 83"/>
        <xdr:cNvSpPr txBox="1"/>
      </xdr:nvSpPr>
      <xdr:spPr>
        <a:xfrm>
          <a:off x="2608795" y="605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127187</xdr:rowOff>
    </xdr:from>
    <xdr:to>
      <xdr:col>10</xdr:col>
      <xdr:colOff>165100</xdr:colOff>
      <xdr:row>37</xdr:row>
      <xdr:rowOff>57337</xdr:rowOff>
    </xdr:to>
    <xdr:sp macro="" textlink="">
      <xdr:nvSpPr>
        <xdr:cNvPr id="85" name="楕円 84"/>
        <xdr:cNvSpPr/>
      </xdr:nvSpPr>
      <xdr:spPr>
        <a:xfrm>
          <a:off x="1968500" y="62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73864</xdr:rowOff>
    </xdr:from>
    <xdr:ext cx="599010" cy="259045"/>
    <xdr:sp macro="" textlink="">
      <xdr:nvSpPr>
        <xdr:cNvPr id="86" name="テキスト ボックス 85"/>
        <xdr:cNvSpPr txBox="1"/>
      </xdr:nvSpPr>
      <xdr:spPr>
        <a:xfrm>
          <a:off x="1719795" y="607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106256</xdr:rowOff>
    </xdr:from>
    <xdr:to>
      <xdr:col>6</xdr:col>
      <xdr:colOff>38100</xdr:colOff>
      <xdr:row>37</xdr:row>
      <xdr:rowOff>36406</xdr:rowOff>
    </xdr:to>
    <xdr:sp macro="" textlink="">
      <xdr:nvSpPr>
        <xdr:cNvPr id="87" name="楕円 86"/>
        <xdr:cNvSpPr/>
      </xdr:nvSpPr>
      <xdr:spPr>
        <a:xfrm>
          <a:off x="1079500" y="62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52933</xdr:rowOff>
    </xdr:from>
    <xdr:ext cx="599010" cy="259045"/>
    <xdr:sp macro="" textlink="">
      <xdr:nvSpPr>
        <xdr:cNvPr id="88" name="テキスト ボックス 87"/>
        <xdr:cNvSpPr txBox="1"/>
      </xdr:nvSpPr>
      <xdr:spPr>
        <a:xfrm>
          <a:off x="830795" y="60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27429</xdr:rowOff>
    </xdr:from>
    <xdr:to>
      <xdr:col>24</xdr:col>
      <xdr:colOff>63500</xdr:colOff>
      <xdr:row>57</xdr:row>
      <xdr:rowOff>39667</xdr:rowOff>
    </xdr:to>
    <xdr:cxnSp macro="">
      <xdr:nvCxnSpPr>
        <xdr:cNvPr id="119" name="直線コネクタ 118"/>
        <xdr:cNvCxnSpPr/>
      </xdr:nvCxnSpPr>
      <xdr:spPr>
        <a:xfrm flipV="1">
          <a:off x="3797300" y="9800079"/>
          <a:ext cx="838200" cy="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39667</xdr:rowOff>
    </xdr:from>
    <xdr:to>
      <xdr:col>19</xdr:col>
      <xdr:colOff>177800</xdr:colOff>
      <xdr:row>57</xdr:row>
      <xdr:rowOff>45016</xdr:rowOff>
    </xdr:to>
    <xdr:cxnSp macro="">
      <xdr:nvCxnSpPr>
        <xdr:cNvPr id="122" name="直線コネクタ 121"/>
        <xdr:cNvCxnSpPr/>
      </xdr:nvCxnSpPr>
      <xdr:spPr>
        <a:xfrm flipV="1">
          <a:off x="2908300" y="9812317"/>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45016</xdr:rowOff>
    </xdr:from>
    <xdr:to>
      <xdr:col>15</xdr:col>
      <xdr:colOff>50800</xdr:colOff>
      <xdr:row>57</xdr:row>
      <xdr:rowOff>45486</xdr:rowOff>
    </xdr:to>
    <xdr:cxnSp macro="">
      <xdr:nvCxnSpPr>
        <xdr:cNvPr id="125" name="直線コネクタ 124"/>
        <xdr:cNvCxnSpPr/>
      </xdr:nvCxnSpPr>
      <xdr:spPr>
        <a:xfrm flipV="1">
          <a:off x="2019300" y="9817666"/>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45486</xdr:rowOff>
    </xdr:from>
    <xdr:to>
      <xdr:col>10</xdr:col>
      <xdr:colOff>114300</xdr:colOff>
      <xdr:row>57</xdr:row>
      <xdr:rowOff>85262</xdr:rowOff>
    </xdr:to>
    <xdr:cxnSp macro="">
      <xdr:nvCxnSpPr>
        <xdr:cNvPr id="128" name="直線コネクタ 127"/>
        <xdr:cNvCxnSpPr/>
      </xdr:nvCxnSpPr>
      <xdr:spPr>
        <a:xfrm flipV="1">
          <a:off x="1130300" y="9818136"/>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148079</xdr:rowOff>
    </xdr:from>
    <xdr:to>
      <xdr:col>24</xdr:col>
      <xdr:colOff>114300</xdr:colOff>
      <xdr:row>57</xdr:row>
      <xdr:rowOff>78229</xdr:rowOff>
    </xdr:to>
    <xdr:sp macro="" textlink="">
      <xdr:nvSpPr>
        <xdr:cNvPr id="138" name="楕円 137"/>
        <xdr:cNvSpPr/>
      </xdr:nvSpPr>
      <xdr:spPr>
        <a:xfrm>
          <a:off x="4584700" y="97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170956</xdr:rowOff>
    </xdr:from>
    <xdr:ext cx="599010" cy="259045"/>
    <xdr:sp macro="" textlink="">
      <xdr:nvSpPr>
        <xdr:cNvPr id="139" name="物件費該当値テキスト"/>
        <xdr:cNvSpPr txBox="1"/>
      </xdr:nvSpPr>
      <xdr:spPr>
        <a:xfrm>
          <a:off x="4686300" y="960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160317</xdr:rowOff>
    </xdr:from>
    <xdr:to>
      <xdr:col>20</xdr:col>
      <xdr:colOff>38100</xdr:colOff>
      <xdr:row>57</xdr:row>
      <xdr:rowOff>90467</xdr:rowOff>
    </xdr:to>
    <xdr:sp macro="" textlink="">
      <xdr:nvSpPr>
        <xdr:cNvPr id="140" name="楕円 139"/>
        <xdr:cNvSpPr/>
      </xdr:nvSpPr>
      <xdr:spPr>
        <a:xfrm>
          <a:off x="3746500" y="97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106994</xdr:rowOff>
    </xdr:from>
    <xdr:ext cx="599010" cy="259045"/>
    <xdr:sp macro="" textlink="">
      <xdr:nvSpPr>
        <xdr:cNvPr id="141" name="テキスト ボックス 140"/>
        <xdr:cNvSpPr txBox="1"/>
      </xdr:nvSpPr>
      <xdr:spPr>
        <a:xfrm>
          <a:off x="3497795" y="953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165666</xdr:rowOff>
    </xdr:from>
    <xdr:to>
      <xdr:col>15</xdr:col>
      <xdr:colOff>101600</xdr:colOff>
      <xdr:row>57</xdr:row>
      <xdr:rowOff>95816</xdr:rowOff>
    </xdr:to>
    <xdr:sp macro="" textlink="">
      <xdr:nvSpPr>
        <xdr:cNvPr id="142" name="楕円 141"/>
        <xdr:cNvSpPr/>
      </xdr:nvSpPr>
      <xdr:spPr>
        <a:xfrm>
          <a:off x="2857500" y="97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112343</xdr:rowOff>
    </xdr:from>
    <xdr:ext cx="599010" cy="259045"/>
    <xdr:sp macro="" textlink="">
      <xdr:nvSpPr>
        <xdr:cNvPr id="143" name="テキスト ボックス 142"/>
        <xdr:cNvSpPr txBox="1"/>
      </xdr:nvSpPr>
      <xdr:spPr>
        <a:xfrm>
          <a:off x="2608795" y="954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166136</xdr:rowOff>
    </xdr:from>
    <xdr:to>
      <xdr:col>10</xdr:col>
      <xdr:colOff>165100</xdr:colOff>
      <xdr:row>57</xdr:row>
      <xdr:rowOff>96286</xdr:rowOff>
    </xdr:to>
    <xdr:sp macro="" textlink="">
      <xdr:nvSpPr>
        <xdr:cNvPr id="144" name="楕円 143"/>
        <xdr:cNvSpPr/>
      </xdr:nvSpPr>
      <xdr:spPr>
        <a:xfrm>
          <a:off x="1968500" y="97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112813</xdr:rowOff>
    </xdr:from>
    <xdr:ext cx="599010" cy="259045"/>
    <xdr:sp macro="" textlink="">
      <xdr:nvSpPr>
        <xdr:cNvPr id="145" name="テキスト ボックス 144"/>
        <xdr:cNvSpPr txBox="1"/>
      </xdr:nvSpPr>
      <xdr:spPr>
        <a:xfrm>
          <a:off x="1719795" y="954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34462</xdr:rowOff>
    </xdr:from>
    <xdr:to>
      <xdr:col>6</xdr:col>
      <xdr:colOff>38100</xdr:colOff>
      <xdr:row>57</xdr:row>
      <xdr:rowOff>136062</xdr:rowOff>
    </xdr:to>
    <xdr:sp macro="" textlink="">
      <xdr:nvSpPr>
        <xdr:cNvPr id="146" name="楕円 145"/>
        <xdr:cNvSpPr/>
      </xdr:nvSpPr>
      <xdr:spPr>
        <a:xfrm>
          <a:off x="1079500" y="9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152589</xdr:rowOff>
    </xdr:from>
    <xdr:ext cx="599010" cy="259045"/>
    <xdr:sp macro="" textlink="">
      <xdr:nvSpPr>
        <xdr:cNvPr id="147" name="テキスト ボックス 146"/>
        <xdr:cNvSpPr txBox="1"/>
      </xdr:nvSpPr>
      <xdr:spPr>
        <a:xfrm>
          <a:off x="830795" y="958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111500</xdr:rowOff>
    </xdr:from>
    <xdr:to>
      <xdr:col>24</xdr:col>
      <xdr:colOff>63500</xdr:colOff>
      <xdr:row>77</xdr:row>
      <xdr:rowOff>130153</xdr:rowOff>
    </xdr:to>
    <xdr:cxnSp macro="">
      <xdr:nvCxnSpPr>
        <xdr:cNvPr id="174" name="直線コネクタ 173"/>
        <xdr:cNvCxnSpPr/>
      </xdr:nvCxnSpPr>
      <xdr:spPr>
        <a:xfrm flipV="1">
          <a:off x="3797300" y="13313150"/>
          <a:ext cx="8382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130153</xdr:rowOff>
    </xdr:from>
    <xdr:to>
      <xdr:col>19</xdr:col>
      <xdr:colOff>177800</xdr:colOff>
      <xdr:row>77</xdr:row>
      <xdr:rowOff>139381</xdr:rowOff>
    </xdr:to>
    <xdr:cxnSp macro="">
      <xdr:nvCxnSpPr>
        <xdr:cNvPr id="177" name="直線コネクタ 176"/>
        <xdr:cNvCxnSpPr/>
      </xdr:nvCxnSpPr>
      <xdr:spPr>
        <a:xfrm flipV="1">
          <a:off x="2908300" y="13331803"/>
          <a:ext cx="889000" cy="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138438</xdr:rowOff>
    </xdr:from>
    <xdr:to>
      <xdr:col>15</xdr:col>
      <xdr:colOff>50800</xdr:colOff>
      <xdr:row>77</xdr:row>
      <xdr:rowOff>139381</xdr:rowOff>
    </xdr:to>
    <xdr:cxnSp macro="">
      <xdr:nvCxnSpPr>
        <xdr:cNvPr id="180" name="直線コネクタ 179"/>
        <xdr:cNvCxnSpPr/>
      </xdr:nvCxnSpPr>
      <xdr:spPr>
        <a:xfrm>
          <a:off x="2019300" y="13340088"/>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138438</xdr:rowOff>
    </xdr:from>
    <xdr:to>
      <xdr:col>10</xdr:col>
      <xdr:colOff>114300</xdr:colOff>
      <xdr:row>77</xdr:row>
      <xdr:rowOff>165193</xdr:rowOff>
    </xdr:to>
    <xdr:cxnSp macro="">
      <xdr:nvCxnSpPr>
        <xdr:cNvPr id="183" name="直線コネクタ 182"/>
        <xdr:cNvCxnSpPr/>
      </xdr:nvCxnSpPr>
      <xdr:spPr>
        <a:xfrm flipV="1">
          <a:off x="1130300" y="13340088"/>
          <a:ext cx="889000" cy="2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60700</xdr:rowOff>
    </xdr:from>
    <xdr:to>
      <xdr:col>24</xdr:col>
      <xdr:colOff>114300</xdr:colOff>
      <xdr:row>77</xdr:row>
      <xdr:rowOff>162300</xdr:rowOff>
    </xdr:to>
    <xdr:sp macro="" textlink="">
      <xdr:nvSpPr>
        <xdr:cNvPr id="193" name="楕円 192"/>
        <xdr:cNvSpPr/>
      </xdr:nvSpPr>
      <xdr:spPr>
        <a:xfrm>
          <a:off x="4584700" y="132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83577</xdr:rowOff>
    </xdr:from>
    <xdr:ext cx="534377" cy="259045"/>
    <xdr:sp macro="" textlink="">
      <xdr:nvSpPr>
        <xdr:cNvPr id="194" name="維持補修費該当値テキスト"/>
        <xdr:cNvSpPr txBox="1"/>
      </xdr:nvSpPr>
      <xdr:spPr>
        <a:xfrm>
          <a:off x="4686300" y="131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79353</xdr:rowOff>
    </xdr:from>
    <xdr:to>
      <xdr:col>20</xdr:col>
      <xdr:colOff>38100</xdr:colOff>
      <xdr:row>78</xdr:row>
      <xdr:rowOff>9503</xdr:rowOff>
    </xdr:to>
    <xdr:sp macro="" textlink="">
      <xdr:nvSpPr>
        <xdr:cNvPr id="195" name="楕円 194"/>
        <xdr:cNvSpPr/>
      </xdr:nvSpPr>
      <xdr:spPr>
        <a:xfrm>
          <a:off x="3746500" y="132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26030</xdr:rowOff>
    </xdr:from>
    <xdr:ext cx="534377" cy="259045"/>
    <xdr:sp macro="" textlink="">
      <xdr:nvSpPr>
        <xdr:cNvPr id="196" name="テキスト ボックス 195"/>
        <xdr:cNvSpPr txBox="1"/>
      </xdr:nvSpPr>
      <xdr:spPr>
        <a:xfrm>
          <a:off x="3530111" y="130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88581</xdr:rowOff>
    </xdr:from>
    <xdr:to>
      <xdr:col>15</xdr:col>
      <xdr:colOff>101600</xdr:colOff>
      <xdr:row>78</xdr:row>
      <xdr:rowOff>18731</xdr:rowOff>
    </xdr:to>
    <xdr:sp macro="" textlink="">
      <xdr:nvSpPr>
        <xdr:cNvPr id="197" name="楕円 196"/>
        <xdr:cNvSpPr/>
      </xdr:nvSpPr>
      <xdr:spPr>
        <a:xfrm>
          <a:off x="2857500" y="13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35258</xdr:rowOff>
    </xdr:from>
    <xdr:ext cx="534377" cy="259045"/>
    <xdr:sp macro="" textlink="">
      <xdr:nvSpPr>
        <xdr:cNvPr id="198" name="テキスト ボックス 197"/>
        <xdr:cNvSpPr txBox="1"/>
      </xdr:nvSpPr>
      <xdr:spPr>
        <a:xfrm>
          <a:off x="2641111" y="130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87638</xdr:rowOff>
    </xdr:from>
    <xdr:to>
      <xdr:col>10</xdr:col>
      <xdr:colOff>165100</xdr:colOff>
      <xdr:row>78</xdr:row>
      <xdr:rowOff>17788</xdr:rowOff>
    </xdr:to>
    <xdr:sp macro="" textlink="">
      <xdr:nvSpPr>
        <xdr:cNvPr id="199" name="楕円 198"/>
        <xdr:cNvSpPr/>
      </xdr:nvSpPr>
      <xdr:spPr>
        <a:xfrm>
          <a:off x="1968500" y="132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34315</xdr:rowOff>
    </xdr:from>
    <xdr:ext cx="534377" cy="259045"/>
    <xdr:sp macro="" textlink="">
      <xdr:nvSpPr>
        <xdr:cNvPr id="200" name="テキスト ボックス 199"/>
        <xdr:cNvSpPr txBox="1"/>
      </xdr:nvSpPr>
      <xdr:spPr>
        <a:xfrm>
          <a:off x="1752111" y="130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114393</xdr:rowOff>
    </xdr:from>
    <xdr:to>
      <xdr:col>6</xdr:col>
      <xdr:colOff>38100</xdr:colOff>
      <xdr:row>78</xdr:row>
      <xdr:rowOff>44543</xdr:rowOff>
    </xdr:to>
    <xdr:sp macro="" textlink="">
      <xdr:nvSpPr>
        <xdr:cNvPr id="201" name="楕円 200"/>
        <xdr:cNvSpPr/>
      </xdr:nvSpPr>
      <xdr:spPr>
        <a:xfrm>
          <a:off x="1079500" y="1331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61070</xdr:rowOff>
    </xdr:from>
    <xdr:ext cx="534377" cy="259045"/>
    <xdr:sp macro="" textlink="">
      <xdr:nvSpPr>
        <xdr:cNvPr id="202" name="テキスト ボックス 201"/>
        <xdr:cNvSpPr txBox="1"/>
      </xdr:nvSpPr>
      <xdr:spPr>
        <a:xfrm>
          <a:off x="863111" y="1309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132958</xdr:rowOff>
    </xdr:from>
    <xdr:to>
      <xdr:col>24</xdr:col>
      <xdr:colOff>63500</xdr:colOff>
      <xdr:row>97</xdr:row>
      <xdr:rowOff>141447</xdr:rowOff>
    </xdr:to>
    <xdr:cxnSp macro="">
      <xdr:nvCxnSpPr>
        <xdr:cNvPr id="231" name="直線コネクタ 230"/>
        <xdr:cNvCxnSpPr/>
      </xdr:nvCxnSpPr>
      <xdr:spPr>
        <a:xfrm flipV="1">
          <a:off x="3797300" y="16763608"/>
          <a:ext cx="8382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138275</xdr:rowOff>
    </xdr:from>
    <xdr:to>
      <xdr:col>19</xdr:col>
      <xdr:colOff>177800</xdr:colOff>
      <xdr:row>97</xdr:row>
      <xdr:rowOff>141447</xdr:rowOff>
    </xdr:to>
    <xdr:cxnSp macro="">
      <xdr:nvCxnSpPr>
        <xdr:cNvPr id="234" name="直線コネクタ 233"/>
        <xdr:cNvCxnSpPr/>
      </xdr:nvCxnSpPr>
      <xdr:spPr>
        <a:xfrm>
          <a:off x="2908300" y="16768925"/>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138275</xdr:rowOff>
    </xdr:from>
    <xdr:to>
      <xdr:col>15</xdr:col>
      <xdr:colOff>50800</xdr:colOff>
      <xdr:row>97</xdr:row>
      <xdr:rowOff>163427</xdr:rowOff>
    </xdr:to>
    <xdr:cxnSp macro="">
      <xdr:nvCxnSpPr>
        <xdr:cNvPr id="237" name="直線コネクタ 236"/>
        <xdr:cNvCxnSpPr/>
      </xdr:nvCxnSpPr>
      <xdr:spPr>
        <a:xfrm flipV="1">
          <a:off x="2019300" y="16768925"/>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163427</xdr:rowOff>
    </xdr:from>
    <xdr:to>
      <xdr:col>10</xdr:col>
      <xdr:colOff>114300</xdr:colOff>
      <xdr:row>98</xdr:row>
      <xdr:rowOff>4282</xdr:rowOff>
    </xdr:to>
    <xdr:cxnSp macro="">
      <xdr:nvCxnSpPr>
        <xdr:cNvPr id="240" name="直線コネクタ 239"/>
        <xdr:cNvCxnSpPr/>
      </xdr:nvCxnSpPr>
      <xdr:spPr>
        <a:xfrm flipV="1">
          <a:off x="1130300" y="16794077"/>
          <a:ext cx="889000" cy="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82158</xdr:rowOff>
    </xdr:from>
    <xdr:to>
      <xdr:col>24</xdr:col>
      <xdr:colOff>114300</xdr:colOff>
      <xdr:row>98</xdr:row>
      <xdr:rowOff>12308</xdr:rowOff>
    </xdr:to>
    <xdr:sp macro="" textlink="">
      <xdr:nvSpPr>
        <xdr:cNvPr id="250" name="楕円 249"/>
        <xdr:cNvSpPr/>
      </xdr:nvSpPr>
      <xdr:spPr>
        <a:xfrm>
          <a:off x="4584700" y="167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105035</xdr:rowOff>
    </xdr:from>
    <xdr:ext cx="599010" cy="259045"/>
    <xdr:sp macro="" textlink="">
      <xdr:nvSpPr>
        <xdr:cNvPr id="251" name="扶助費該当値テキスト"/>
        <xdr:cNvSpPr txBox="1"/>
      </xdr:nvSpPr>
      <xdr:spPr>
        <a:xfrm>
          <a:off x="4686300" y="1656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90647</xdr:rowOff>
    </xdr:from>
    <xdr:to>
      <xdr:col>20</xdr:col>
      <xdr:colOff>38100</xdr:colOff>
      <xdr:row>98</xdr:row>
      <xdr:rowOff>20797</xdr:rowOff>
    </xdr:to>
    <xdr:sp macro="" textlink="">
      <xdr:nvSpPr>
        <xdr:cNvPr id="252" name="楕円 251"/>
        <xdr:cNvSpPr/>
      </xdr:nvSpPr>
      <xdr:spPr>
        <a:xfrm>
          <a:off x="3746500" y="167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37324</xdr:rowOff>
    </xdr:from>
    <xdr:ext cx="599010" cy="259045"/>
    <xdr:sp macro="" textlink="">
      <xdr:nvSpPr>
        <xdr:cNvPr id="253" name="テキスト ボックス 252"/>
        <xdr:cNvSpPr txBox="1"/>
      </xdr:nvSpPr>
      <xdr:spPr>
        <a:xfrm>
          <a:off x="3497795" y="1649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87475</xdr:rowOff>
    </xdr:from>
    <xdr:to>
      <xdr:col>15</xdr:col>
      <xdr:colOff>101600</xdr:colOff>
      <xdr:row>98</xdr:row>
      <xdr:rowOff>17625</xdr:rowOff>
    </xdr:to>
    <xdr:sp macro="" textlink="">
      <xdr:nvSpPr>
        <xdr:cNvPr id="254" name="楕円 253"/>
        <xdr:cNvSpPr/>
      </xdr:nvSpPr>
      <xdr:spPr>
        <a:xfrm>
          <a:off x="2857500" y="167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34152</xdr:rowOff>
    </xdr:from>
    <xdr:ext cx="599010" cy="259045"/>
    <xdr:sp macro="" textlink="">
      <xdr:nvSpPr>
        <xdr:cNvPr id="255" name="テキスト ボックス 254"/>
        <xdr:cNvSpPr txBox="1"/>
      </xdr:nvSpPr>
      <xdr:spPr>
        <a:xfrm>
          <a:off x="2608795" y="1649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112627</xdr:rowOff>
    </xdr:from>
    <xdr:to>
      <xdr:col>10</xdr:col>
      <xdr:colOff>165100</xdr:colOff>
      <xdr:row>98</xdr:row>
      <xdr:rowOff>42777</xdr:rowOff>
    </xdr:to>
    <xdr:sp macro="" textlink="">
      <xdr:nvSpPr>
        <xdr:cNvPr id="256" name="楕円 255"/>
        <xdr:cNvSpPr/>
      </xdr:nvSpPr>
      <xdr:spPr>
        <a:xfrm>
          <a:off x="1968500" y="167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59304</xdr:rowOff>
    </xdr:from>
    <xdr:ext cx="599010" cy="259045"/>
    <xdr:sp macro="" textlink="">
      <xdr:nvSpPr>
        <xdr:cNvPr id="257" name="テキスト ボックス 256"/>
        <xdr:cNvSpPr txBox="1"/>
      </xdr:nvSpPr>
      <xdr:spPr>
        <a:xfrm>
          <a:off x="1719795" y="1651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124932</xdr:rowOff>
    </xdr:from>
    <xdr:to>
      <xdr:col>6</xdr:col>
      <xdr:colOff>38100</xdr:colOff>
      <xdr:row>98</xdr:row>
      <xdr:rowOff>55082</xdr:rowOff>
    </xdr:to>
    <xdr:sp macro="" textlink="">
      <xdr:nvSpPr>
        <xdr:cNvPr id="258" name="楕円 257"/>
        <xdr:cNvSpPr/>
      </xdr:nvSpPr>
      <xdr:spPr>
        <a:xfrm>
          <a:off x="1079500" y="1675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71609</xdr:rowOff>
    </xdr:from>
    <xdr:ext cx="599010" cy="259045"/>
    <xdr:sp macro="" textlink="">
      <xdr:nvSpPr>
        <xdr:cNvPr id="259" name="テキスト ボックス 258"/>
        <xdr:cNvSpPr txBox="1"/>
      </xdr:nvSpPr>
      <xdr:spPr>
        <a:xfrm>
          <a:off x="830795" y="1653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68506</xdr:rowOff>
    </xdr:from>
    <xdr:to>
      <xdr:col>55</xdr:col>
      <xdr:colOff>0</xdr:colOff>
      <xdr:row>37</xdr:row>
      <xdr:rowOff>142561</xdr:rowOff>
    </xdr:to>
    <xdr:cxnSp macro="">
      <xdr:nvCxnSpPr>
        <xdr:cNvPr id="290" name="直線コネクタ 289"/>
        <xdr:cNvCxnSpPr/>
      </xdr:nvCxnSpPr>
      <xdr:spPr>
        <a:xfrm flipV="1">
          <a:off x="9639300" y="6412156"/>
          <a:ext cx="838200" cy="7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142561</xdr:rowOff>
    </xdr:from>
    <xdr:to>
      <xdr:col>50</xdr:col>
      <xdr:colOff>114300</xdr:colOff>
      <xdr:row>37</xdr:row>
      <xdr:rowOff>164952</xdr:rowOff>
    </xdr:to>
    <xdr:cxnSp macro="">
      <xdr:nvCxnSpPr>
        <xdr:cNvPr id="293" name="直線コネクタ 292"/>
        <xdr:cNvCxnSpPr/>
      </xdr:nvCxnSpPr>
      <xdr:spPr>
        <a:xfrm flipV="1">
          <a:off x="8750300" y="6486211"/>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164797</xdr:rowOff>
    </xdr:from>
    <xdr:to>
      <xdr:col>45</xdr:col>
      <xdr:colOff>177800</xdr:colOff>
      <xdr:row>37</xdr:row>
      <xdr:rowOff>164952</xdr:rowOff>
    </xdr:to>
    <xdr:cxnSp macro="">
      <xdr:nvCxnSpPr>
        <xdr:cNvPr id="296" name="直線コネクタ 295"/>
        <xdr:cNvCxnSpPr/>
      </xdr:nvCxnSpPr>
      <xdr:spPr>
        <a:xfrm>
          <a:off x="7861300" y="6508447"/>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19241</xdr:rowOff>
    </xdr:from>
    <xdr:to>
      <xdr:col>41</xdr:col>
      <xdr:colOff>50800</xdr:colOff>
      <xdr:row>37</xdr:row>
      <xdr:rowOff>164797</xdr:rowOff>
    </xdr:to>
    <xdr:cxnSp macro="">
      <xdr:nvCxnSpPr>
        <xdr:cNvPr id="299" name="直線コネクタ 298"/>
        <xdr:cNvCxnSpPr/>
      </xdr:nvCxnSpPr>
      <xdr:spPr>
        <a:xfrm>
          <a:off x="6972300" y="6362891"/>
          <a:ext cx="889000" cy="14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17706</xdr:rowOff>
    </xdr:from>
    <xdr:to>
      <xdr:col>55</xdr:col>
      <xdr:colOff>50800</xdr:colOff>
      <xdr:row>37</xdr:row>
      <xdr:rowOff>119306</xdr:rowOff>
    </xdr:to>
    <xdr:sp macro="" textlink="">
      <xdr:nvSpPr>
        <xdr:cNvPr id="309" name="楕円 308"/>
        <xdr:cNvSpPr/>
      </xdr:nvSpPr>
      <xdr:spPr>
        <a:xfrm>
          <a:off x="10426700" y="63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40583</xdr:rowOff>
    </xdr:from>
    <xdr:ext cx="599010" cy="259045"/>
    <xdr:sp macro="" textlink="">
      <xdr:nvSpPr>
        <xdr:cNvPr id="310" name="補助費等該当値テキスト"/>
        <xdr:cNvSpPr txBox="1"/>
      </xdr:nvSpPr>
      <xdr:spPr>
        <a:xfrm>
          <a:off x="10528300" y="621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91761</xdr:rowOff>
    </xdr:from>
    <xdr:to>
      <xdr:col>50</xdr:col>
      <xdr:colOff>165100</xdr:colOff>
      <xdr:row>38</xdr:row>
      <xdr:rowOff>21910</xdr:rowOff>
    </xdr:to>
    <xdr:sp macro="" textlink="">
      <xdr:nvSpPr>
        <xdr:cNvPr id="311" name="楕円 310"/>
        <xdr:cNvSpPr/>
      </xdr:nvSpPr>
      <xdr:spPr>
        <a:xfrm>
          <a:off x="9588500" y="6435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13038</xdr:rowOff>
    </xdr:from>
    <xdr:ext cx="599010" cy="259045"/>
    <xdr:sp macro="" textlink="">
      <xdr:nvSpPr>
        <xdr:cNvPr id="312" name="テキスト ボックス 311"/>
        <xdr:cNvSpPr txBox="1"/>
      </xdr:nvSpPr>
      <xdr:spPr>
        <a:xfrm>
          <a:off x="9339795" y="652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114152</xdr:rowOff>
    </xdr:from>
    <xdr:to>
      <xdr:col>46</xdr:col>
      <xdr:colOff>38100</xdr:colOff>
      <xdr:row>38</xdr:row>
      <xdr:rowOff>44302</xdr:rowOff>
    </xdr:to>
    <xdr:sp macro="" textlink="">
      <xdr:nvSpPr>
        <xdr:cNvPr id="313" name="楕円 312"/>
        <xdr:cNvSpPr/>
      </xdr:nvSpPr>
      <xdr:spPr>
        <a:xfrm>
          <a:off x="8699500" y="64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35429</xdr:rowOff>
    </xdr:from>
    <xdr:ext cx="599010" cy="259045"/>
    <xdr:sp macro="" textlink="">
      <xdr:nvSpPr>
        <xdr:cNvPr id="314" name="テキスト ボックス 313"/>
        <xdr:cNvSpPr txBox="1"/>
      </xdr:nvSpPr>
      <xdr:spPr>
        <a:xfrm>
          <a:off x="8450795" y="655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113997</xdr:rowOff>
    </xdr:from>
    <xdr:to>
      <xdr:col>41</xdr:col>
      <xdr:colOff>101600</xdr:colOff>
      <xdr:row>38</xdr:row>
      <xdr:rowOff>44147</xdr:rowOff>
    </xdr:to>
    <xdr:sp macro="" textlink="">
      <xdr:nvSpPr>
        <xdr:cNvPr id="315" name="楕円 314"/>
        <xdr:cNvSpPr/>
      </xdr:nvSpPr>
      <xdr:spPr>
        <a:xfrm>
          <a:off x="7810500" y="64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35274</xdr:rowOff>
    </xdr:from>
    <xdr:ext cx="599010" cy="259045"/>
    <xdr:sp macro="" textlink="">
      <xdr:nvSpPr>
        <xdr:cNvPr id="316" name="テキスト ボックス 315"/>
        <xdr:cNvSpPr txBox="1"/>
      </xdr:nvSpPr>
      <xdr:spPr>
        <a:xfrm>
          <a:off x="7561795" y="655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139891</xdr:rowOff>
    </xdr:from>
    <xdr:to>
      <xdr:col>36</xdr:col>
      <xdr:colOff>165100</xdr:colOff>
      <xdr:row>37</xdr:row>
      <xdr:rowOff>70041</xdr:rowOff>
    </xdr:to>
    <xdr:sp macro="" textlink="">
      <xdr:nvSpPr>
        <xdr:cNvPr id="317" name="楕円 316"/>
        <xdr:cNvSpPr/>
      </xdr:nvSpPr>
      <xdr:spPr>
        <a:xfrm>
          <a:off x="6921500" y="63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86568</xdr:rowOff>
    </xdr:from>
    <xdr:ext cx="599010" cy="259045"/>
    <xdr:sp macro="" textlink="">
      <xdr:nvSpPr>
        <xdr:cNvPr id="318" name="テキスト ボックス 317"/>
        <xdr:cNvSpPr txBox="1"/>
      </xdr:nvSpPr>
      <xdr:spPr>
        <a:xfrm>
          <a:off x="6672795" y="608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75169</xdr:rowOff>
    </xdr:from>
    <xdr:to>
      <xdr:col>55</xdr:col>
      <xdr:colOff>0</xdr:colOff>
      <xdr:row>58</xdr:row>
      <xdr:rowOff>112040</xdr:rowOff>
    </xdr:to>
    <xdr:cxnSp macro="">
      <xdr:nvCxnSpPr>
        <xdr:cNvPr id="347" name="直線コネクタ 346"/>
        <xdr:cNvCxnSpPr/>
      </xdr:nvCxnSpPr>
      <xdr:spPr>
        <a:xfrm>
          <a:off x="9639300" y="10019269"/>
          <a:ext cx="8382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75169</xdr:rowOff>
    </xdr:from>
    <xdr:to>
      <xdr:col>50</xdr:col>
      <xdr:colOff>114300</xdr:colOff>
      <xdr:row>58</xdr:row>
      <xdr:rowOff>106714</xdr:rowOff>
    </xdr:to>
    <xdr:cxnSp macro="">
      <xdr:nvCxnSpPr>
        <xdr:cNvPr id="350" name="直線コネクタ 349"/>
        <xdr:cNvCxnSpPr/>
      </xdr:nvCxnSpPr>
      <xdr:spPr>
        <a:xfrm flipV="1">
          <a:off x="8750300" y="10019269"/>
          <a:ext cx="8890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152895</xdr:rowOff>
    </xdr:from>
    <xdr:to>
      <xdr:col>45</xdr:col>
      <xdr:colOff>177800</xdr:colOff>
      <xdr:row>58</xdr:row>
      <xdr:rowOff>106714</xdr:rowOff>
    </xdr:to>
    <xdr:cxnSp macro="">
      <xdr:nvCxnSpPr>
        <xdr:cNvPr id="353" name="直線コネクタ 352"/>
        <xdr:cNvCxnSpPr/>
      </xdr:nvCxnSpPr>
      <xdr:spPr>
        <a:xfrm>
          <a:off x="7861300" y="9925545"/>
          <a:ext cx="889000" cy="12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152895</xdr:rowOff>
    </xdr:from>
    <xdr:to>
      <xdr:col>41</xdr:col>
      <xdr:colOff>50800</xdr:colOff>
      <xdr:row>58</xdr:row>
      <xdr:rowOff>124168</xdr:rowOff>
    </xdr:to>
    <xdr:cxnSp macro="">
      <xdr:nvCxnSpPr>
        <xdr:cNvPr id="356" name="直線コネクタ 355"/>
        <xdr:cNvCxnSpPr/>
      </xdr:nvCxnSpPr>
      <xdr:spPr>
        <a:xfrm flipV="1">
          <a:off x="6972300" y="9925545"/>
          <a:ext cx="889000" cy="1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61240</xdr:rowOff>
    </xdr:from>
    <xdr:to>
      <xdr:col>55</xdr:col>
      <xdr:colOff>50800</xdr:colOff>
      <xdr:row>58</xdr:row>
      <xdr:rowOff>162840</xdr:rowOff>
    </xdr:to>
    <xdr:sp macro="" textlink="">
      <xdr:nvSpPr>
        <xdr:cNvPr id="366" name="楕円 365"/>
        <xdr:cNvSpPr/>
      </xdr:nvSpPr>
      <xdr:spPr>
        <a:xfrm>
          <a:off x="104267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20617</xdr:rowOff>
    </xdr:from>
    <xdr:ext cx="599010" cy="259045"/>
    <xdr:sp macro="" textlink="">
      <xdr:nvSpPr>
        <xdr:cNvPr id="367" name="普通建設事業費該当値テキスト"/>
        <xdr:cNvSpPr txBox="1"/>
      </xdr:nvSpPr>
      <xdr:spPr>
        <a:xfrm>
          <a:off x="10528300" y="979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24369</xdr:rowOff>
    </xdr:from>
    <xdr:to>
      <xdr:col>50</xdr:col>
      <xdr:colOff>165100</xdr:colOff>
      <xdr:row>58</xdr:row>
      <xdr:rowOff>125969</xdr:rowOff>
    </xdr:to>
    <xdr:sp macro="" textlink="">
      <xdr:nvSpPr>
        <xdr:cNvPr id="368" name="楕円 367"/>
        <xdr:cNvSpPr/>
      </xdr:nvSpPr>
      <xdr:spPr>
        <a:xfrm>
          <a:off x="9588500" y="99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142496</xdr:rowOff>
    </xdr:from>
    <xdr:ext cx="599010" cy="259045"/>
    <xdr:sp macro="" textlink="">
      <xdr:nvSpPr>
        <xdr:cNvPr id="369" name="テキスト ボックス 368"/>
        <xdr:cNvSpPr txBox="1"/>
      </xdr:nvSpPr>
      <xdr:spPr>
        <a:xfrm>
          <a:off x="9339795" y="974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55914</xdr:rowOff>
    </xdr:from>
    <xdr:to>
      <xdr:col>46</xdr:col>
      <xdr:colOff>38100</xdr:colOff>
      <xdr:row>58</xdr:row>
      <xdr:rowOff>157514</xdr:rowOff>
    </xdr:to>
    <xdr:sp macro="" textlink="">
      <xdr:nvSpPr>
        <xdr:cNvPr id="370" name="楕円 369"/>
        <xdr:cNvSpPr/>
      </xdr:nvSpPr>
      <xdr:spPr>
        <a:xfrm>
          <a:off x="8699500" y="100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148641</xdr:rowOff>
    </xdr:from>
    <xdr:ext cx="599010" cy="259045"/>
    <xdr:sp macro="" textlink="">
      <xdr:nvSpPr>
        <xdr:cNvPr id="371" name="テキスト ボックス 370"/>
        <xdr:cNvSpPr txBox="1"/>
      </xdr:nvSpPr>
      <xdr:spPr>
        <a:xfrm>
          <a:off x="8450795" y="1009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102095</xdr:rowOff>
    </xdr:from>
    <xdr:to>
      <xdr:col>41</xdr:col>
      <xdr:colOff>101600</xdr:colOff>
      <xdr:row>58</xdr:row>
      <xdr:rowOff>32245</xdr:rowOff>
    </xdr:to>
    <xdr:sp macro="" textlink="">
      <xdr:nvSpPr>
        <xdr:cNvPr id="372" name="楕円 371"/>
        <xdr:cNvSpPr/>
      </xdr:nvSpPr>
      <xdr:spPr>
        <a:xfrm>
          <a:off x="7810500" y="98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48772</xdr:rowOff>
    </xdr:from>
    <xdr:ext cx="599010" cy="259045"/>
    <xdr:sp macro="" textlink="">
      <xdr:nvSpPr>
        <xdr:cNvPr id="373" name="テキスト ボックス 372"/>
        <xdr:cNvSpPr txBox="1"/>
      </xdr:nvSpPr>
      <xdr:spPr>
        <a:xfrm>
          <a:off x="7561795" y="964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73368</xdr:rowOff>
    </xdr:from>
    <xdr:to>
      <xdr:col>36</xdr:col>
      <xdr:colOff>165100</xdr:colOff>
      <xdr:row>59</xdr:row>
      <xdr:rowOff>3518</xdr:rowOff>
    </xdr:to>
    <xdr:sp macro="" textlink="">
      <xdr:nvSpPr>
        <xdr:cNvPr id="374" name="楕円 373"/>
        <xdr:cNvSpPr/>
      </xdr:nvSpPr>
      <xdr:spPr>
        <a:xfrm>
          <a:off x="6921500" y="100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166095</xdr:rowOff>
    </xdr:from>
    <xdr:ext cx="599010" cy="259045"/>
    <xdr:sp macro="" textlink="">
      <xdr:nvSpPr>
        <xdr:cNvPr id="375" name="テキスト ボックス 374"/>
        <xdr:cNvSpPr txBox="1"/>
      </xdr:nvSpPr>
      <xdr:spPr>
        <a:xfrm>
          <a:off x="6672795" y="1011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131316</xdr:rowOff>
    </xdr:from>
    <xdr:to>
      <xdr:col>55</xdr:col>
      <xdr:colOff>0</xdr:colOff>
      <xdr:row>78</xdr:row>
      <xdr:rowOff>134341</xdr:rowOff>
    </xdr:to>
    <xdr:cxnSp macro="">
      <xdr:nvCxnSpPr>
        <xdr:cNvPr id="402" name="直線コネクタ 401"/>
        <xdr:cNvCxnSpPr/>
      </xdr:nvCxnSpPr>
      <xdr:spPr>
        <a:xfrm>
          <a:off x="9639300" y="13504416"/>
          <a:ext cx="8382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92994</xdr:rowOff>
    </xdr:from>
    <xdr:to>
      <xdr:col>50</xdr:col>
      <xdr:colOff>114300</xdr:colOff>
      <xdr:row>78</xdr:row>
      <xdr:rowOff>131316</xdr:rowOff>
    </xdr:to>
    <xdr:cxnSp macro="">
      <xdr:nvCxnSpPr>
        <xdr:cNvPr id="405" name="直線コネクタ 404"/>
        <xdr:cNvCxnSpPr/>
      </xdr:nvCxnSpPr>
      <xdr:spPr>
        <a:xfrm>
          <a:off x="8750300" y="13466094"/>
          <a:ext cx="889000" cy="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92994</xdr:rowOff>
    </xdr:from>
    <xdr:to>
      <xdr:col>45</xdr:col>
      <xdr:colOff>177800</xdr:colOff>
      <xdr:row>78</xdr:row>
      <xdr:rowOff>111779</xdr:rowOff>
    </xdr:to>
    <xdr:cxnSp macro="">
      <xdr:nvCxnSpPr>
        <xdr:cNvPr id="408" name="直線コネクタ 407"/>
        <xdr:cNvCxnSpPr/>
      </xdr:nvCxnSpPr>
      <xdr:spPr>
        <a:xfrm flipV="1">
          <a:off x="7861300" y="13466094"/>
          <a:ext cx="889000" cy="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111779</xdr:rowOff>
    </xdr:from>
    <xdr:to>
      <xdr:col>41</xdr:col>
      <xdr:colOff>50800</xdr:colOff>
      <xdr:row>78</xdr:row>
      <xdr:rowOff>131358</xdr:rowOff>
    </xdr:to>
    <xdr:cxnSp macro="">
      <xdr:nvCxnSpPr>
        <xdr:cNvPr id="411" name="直線コネクタ 410"/>
        <xdr:cNvCxnSpPr/>
      </xdr:nvCxnSpPr>
      <xdr:spPr>
        <a:xfrm flipV="1">
          <a:off x="6972300" y="13484879"/>
          <a:ext cx="889000" cy="1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83541</xdr:rowOff>
    </xdr:from>
    <xdr:to>
      <xdr:col>55</xdr:col>
      <xdr:colOff>50800</xdr:colOff>
      <xdr:row>79</xdr:row>
      <xdr:rowOff>13691</xdr:rowOff>
    </xdr:to>
    <xdr:sp macro="" textlink="">
      <xdr:nvSpPr>
        <xdr:cNvPr id="421" name="楕円 420"/>
        <xdr:cNvSpPr/>
      </xdr:nvSpPr>
      <xdr:spPr>
        <a:xfrm>
          <a:off x="10426700" y="134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80516</xdr:rowOff>
    </xdr:from>
    <xdr:to>
      <xdr:col>50</xdr:col>
      <xdr:colOff>165100</xdr:colOff>
      <xdr:row>79</xdr:row>
      <xdr:rowOff>10666</xdr:rowOff>
    </xdr:to>
    <xdr:sp macro="" textlink="">
      <xdr:nvSpPr>
        <xdr:cNvPr id="423" name="楕円 422"/>
        <xdr:cNvSpPr/>
      </xdr:nvSpPr>
      <xdr:spPr>
        <a:xfrm>
          <a:off x="9588500" y="134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1793</xdr:rowOff>
    </xdr:from>
    <xdr:ext cx="534377" cy="259045"/>
    <xdr:sp macro="" textlink="">
      <xdr:nvSpPr>
        <xdr:cNvPr id="424" name="テキスト ボックス 423"/>
        <xdr:cNvSpPr txBox="1"/>
      </xdr:nvSpPr>
      <xdr:spPr>
        <a:xfrm>
          <a:off x="9372111" y="13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42194</xdr:rowOff>
    </xdr:from>
    <xdr:to>
      <xdr:col>46</xdr:col>
      <xdr:colOff>38100</xdr:colOff>
      <xdr:row>78</xdr:row>
      <xdr:rowOff>143794</xdr:rowOff>
    </xdr:to>
    <xdr:sp macro="" textlink="">
      <xdr:nvSpPr>
        <xdr:cNvPr id="425" name="楕円 424"/>
        <xdr:cNvSpPr/>
      </xdr:nvSpPr>
      <xdr:spPr>
        <a:xfrm>
          <a:off x="8699500" y="134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160321</xdr:rowOff>
    </xdr:from>
    <xdr:ext cx="599010" cy="259045"/>
    <xdr:sp macro="" textlink="">
      <xdr:nvSpPr>
        <xdr:cNvPr id="426" name="テキスト ボックス 425"/>
        <xdr:cNvSpPr txBox="1"/>
      </xdr:nvSpPr>
      <xdr:spPr>
        <a:xfrm>
          <a:off x="8450795" y="1319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60979</xdr:rowOff>
    </xdr:from>
    <xdr:to>
      <xdr:col>41</xdr:col>
      <xdr:colOff>101600</xdr:colOff>
      <xdr:row>78</xdr:row>
      <xdr:rowOff>162579</xdr:rowOff>
    </xdr:to>
    <xdr:sp macro="" textlink="">
      <xdr:nvSpPr>
        <xdr:cNvPr id="427" name="楕円 426"/>
        <xdr:cNvSpPr/>
      </xdr:nvSpPr>
      <xdr:spPr>
        <a:xfrm>
          <a:off x="7810500" y="134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153706</xdr:rowOff>
    </xdr:from>
    <xdr:ext cx="534377" cy="259045"/>
    <xdr:sp macro="" textlink="">
      <xdr:nvSpPr>
        <xdr:cNvPr id="428" name="テキスト ボックス 427"/>
        <xdr:cNvSpPr txBox="1"/>
      </xdr:nvSpPr>
      <xdr:spPr>
        <a:xfrm>
          <a:off x="7594111" y="135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80558</xdr:rowOff>
    </xdr:from>
    <xdr:to>
      <xdr:col>36</xdr:col>
      <xdr:colOff>165100</xdr:colOff>
      <xdr:row>79</xdr:row>
      <xdr:rowOff>10708</xdr:rowOff>
    </xdr:to>
    <xdr:sp macro="" textlink="">
      <xdr:nvSpPr>
        <xdr:cNvPr id="429" name="楕円 428"/>
        <xdr:cNvSpPr/>
      </xdr:nvSpPr>
      <xdr:spPr>
        <a:xfrm>
          <a:off x="6921500" y="134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1835</xdr:rowOff>
    </xdr:from>
    <xdr:ext cx="534377" cy="259045"/>
    <xdr:sp macro="" textlink="">
      <xdr:nvSpPr>
        <xdr:cNvPr id="430" name="テキスト ボックス 429"/>
        <xdr:cNvSpPr txBox="1"/>
      </xdr:nvSpPr>
      <xdr:spPr>
        <a:xfrm>
          <a:off x="6705111" y="135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73636</xdr:rowOff>
    </xdr:from>
    <xdr:to>
      <xdr:col>55</xdr:col>
      <xdr:colOff>0</xdr:colOff>
      <xdr:row>98</xdr:row>
      <xdr:rowOff>22844</xdr:rowOff>
    </xdr:to>
    <xdr:cxnSp macro="">
      <xdr:nvCxnSpPr>
        <xdr:cNvPr id="457" name="直線コネクタ 456"/>
        <xdr:cNvCxnSpPr/>
      </xdr:nvCxnSpPr>
      <xdr:spPr>
        <a:xfrm>
          <a:off x="9639300" y="16704286"/>
          <a:ext cx="838200" cy="12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73636</xdr:rowOff>
    </xdr:from>
    <xdr:to>
      <xdr:col>50</xdr:col>
      <xdr:colOff>114300</xdr:colOff>
      <xdr:row>98</xdr:row>
      <xdr:rowOff>48197</xdr:rowOff>
    </xdr:to>
    <xdr:cxnSp macro="">
      <xdr:nvCxnSpPr>
        <xdr:cNvPr id="460" name="直線コネクタ 459"/>
        <xdr:cNvCxnSpPr/>
      </xdr:nvCxnSpPr>
      <xdr:spPr>
        <a:xfrm flipV="1">
          <a:off x="8750300" y="16704286"/>
          <a:ext cx="889000" cy="1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105640</xdr:rowOff>
    </xdr:from>
    <xdr:to>
      <xdr:col>45</xdr:col>
      <xdr:colOff>177800</xdr:colOff>
      <xdr:row>98</xdr:row>
      <xdr:rowOff>48197</xdr:rowOff>
    </xdr:to>
    <xdr:cxnSp macro="">
      <xdr:nvCxnSpPr>
        <xdr:cNvPr id="463" name="直線コネクタ 462"/>
        <xdr:cNvCxnSpPr/>
      </xdr:nvCxnSpPr>
      <xdr:spPr>
        <a:xfrm>
          <a:off x="7861300" y="16564840"/>
          <a:ext cx="889000" cy="28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105640</xdr:rowOff>
    </xdr:from>
    <xdr:to>
      <xdr:col>41</xdr:col>
      <xdr:colOff>50800</xdr:colOff>
      <xdr:row>98</xdr:row>
      <xdr:rowOff>34413</xdr:rowOff>
    </xdr:to>
    <xdr:cxnSp macro="">
      <xdr:nvCxnSpPr>
        <xdr:cNvPr id="466" name="直線コネクタ 465"/>
        <xdr:cNvCxnSpPr/>
      </xdr:nvCxnSpPr>
      <xdr:spPr>
        <a:xfrm flipV="1">
          <a:off x="6972300" y="16564840"/>
          <a:ext cx="889000" cy="27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143494</xdr:rowOff>
    </xdr:from>
    <xdr:to>
      <xdr:col>55</xdr:col>
      <xdr:colOff>50800</xdr:colOff>
      <xdr:row>98</xdr:row>
      <xdr:rowOff>73644</xdr:rowOff>
    </xdr:to>
    <xdr:sp macro="" textlink="">
      <xdr:nvSpPr>
        <xdr:cNvPr id="476" name="楕円 475"/>
        <xdr:cNvSpPr/>
      </xdr:nvSpPr>
      <xdr:spPr>
        <a:xfrm>
          <a:off x="10426700" y="167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99010" cy="259045"/>
    <xdr:sp macro="" textlink="">
      <xdr:nvSpPr>
        <xdr:cNvPr id="477" name="普通建設事業費 （ うち更新整備　）該当値テキスト"/>
        <xdr:cNvSpPr txBox="1"/>
      </xdr:nvSpPr>
      <xdr:spPr>
        <a:xfrm>
          <a:off x="10528300" y="167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22836</xdr:rowOff>
    </xdr:from>
    <xdr:to>
      <xdr:col>50</xdr:col>
      <xdr:colOff>165100</xdr:colOff>
      <xdr:row>97</xdr:row>
      <xdr:rowOff>124436</xdr:rowOff>
    </xdr:to>
    <xdr:sp macro="" textlink="">
      <xdr:nvSpPr>
        <xdr:cNvPr id="478" name="楕円 477"/>
        <xdr:cNvSpPr/>
      </xdr:nvSpPr>
      <xdr:spPr>
        <a:xfrm>
          <a:off x="9588500" y="166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140963</xdr:rowOff>
    </xdr:from>
    <xdr:ext cx="599010" cy="259045"/>
    <xdr:sp macro="" textlink="">
      <xdr:nvSpPr>
        <xdr:cNvPr id="479" name="テキスト ボックス 478"/>
        <xdr:cNvSpPr txBox="1"/>
      </xdr:nvSpPr>
      <xdr:spPr>
        <a:xfrm>
          <a:off x="9339795" y="1642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168847</xdr:rowOff>
    </xdr:from>
    <xdr:to>
      <xdr:col>46</xdr:col>
      <xdr:colOff>38100</xdr:colOff>
      <xdr:row>98</xdr:row>
      <xdr:rowOff>98997</xdr:rowOff>
    </xdr:to>
    <xdr:sp macro="" textlink="">
      <xdr:nvSpPr>
        <xdr:cNvPr id="480" name="楕円 479"/>
        <xdr:cNvSpPr/>
      </xdr:nvSpPr>
      <xdr:spPr>
        <a:xfrm>
          <a:off x="8699500" y="167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90124</xdr:rowOff>
    </xdr:from>
    <xdr:ext cx="599010" cy="259045"/>
    <xdr:sp macro="" textlink="">
      <xdr:nvSpPr>
        <xdr:cNvPr id="481" name="テキスト ボックス 480"/>
        <xdr:cNvSpPr txBox="1"/>
      </xdr:nvSpPr>
      <xdr:spPr>
        <a:xfrm>
          <a:off x="8450795" y="1689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54840</xdr:rowOff>
    </xdr:from>
    <xdr:to>
      <xdr:col>41</xdr:col>
      <xdr:colOff>101600</xdr:colOff>
      <xdr:row>96</xdr:row>
      <xdr:rowOff>156440</xdr:rowOff>
    </xdr:to>
    <xdr:sp macro="" textlink="">
      <xdr:nvSpPr>
        <xdr:cNvPr id="482" name="楕円 481"/>
        <xdr:cNvSpPr/>
      </xdr:nvSpPr>
      <xdr:spPr>
        <a:xfrm>
          <a:off x="7810500" y="165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1517</xdr:rowOff>
    </xdr:from>
    <xdr:ext cx="599010" cy="259045"/>
    <xdr:sp macro="" textlink="">
      <xdr:nvSpPr>
        <xdr:cNvPr id="483" name="テキスト ボックス 482"/>
        <xdr:cNvSpPr txBox="1"/>
      </xdr:nvSpPr>
      <xdr:spPr>
        <a:xfrm>
          <a:off x="7561795" y="1628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155063</xdr:rowOff>
    </xdr:from>
    <xdr:to>
      <xdr:col>36</xdr:col>
      <xdr:colOff>165100</xdr:colOff>
      <xdr:row>98</xdr:row>
      <xdr:rowOff>85213</xdr:rowOff>
    </xdr:to>
    <xdr:sp macro="" textlink="">
      <xdr:nvSpPr>
        <xdr:cNvPr id="484" name="楕円 483"/>
        <xdr:cNvSpPr/>
      </xdr:nvSpPr>
      <xdr:spPr>
        <a:xfrm>
          <a:off x="6921500" y="167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76340</xdr:rowOff>
    </xdr:from>
    <xdr:ext cx="599010" cy="259045"/>
    <xdr:sp macro="" textlink="">
      <xdr:nvSpPr>
        <xdr:cNvPr id="485" name="テキスト ボックス 484"/>
        <xdr:cNvSpPr txBox="1"/>
      </xdr:nvSpPr>
      <xdr:spPr>
        <a:xfrm>
          <a:off x="6672795" y="1687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93025</xdr:rowOff>
    </xdr:from>
    <xdr:to>
      <xdr:col>81</xdr:col>
      <xdr:colOff>50800</xdr:colOff>
      <xdr:row>39</xdr:row>
      <xdr:rowOff>98878</xdr:rowOff>
    </xdr:to>
    <xdr:cxnSp macro="">
      <xdr:nvCxnSpPr>
        <xdr:cNvPr id="519" name="直線コネクタ 518"/>
        <xdr:cNvCxnSpPr/>
      </xdr:nvCxnSpPr>
      <xdr:spPr>
        <a:xfrm>
          <a:off x="14592300" y="6779575"/>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93025</xdr:rowOff>
    </xdr:from>
    <xdr:to>
      <xdr:col>76</xdr:col>
      <xdr:colOff>114300</xdr:colOff>
      <xdr:row>39</xdr:row>
      <xdr:rowOff>96283</xdr:rowOff>
    </xdr:to>
    <xdr:cxnSp macro="">
      <xdr:nvCxnSpPr>
        <xdr:cNvPr id="522" name="直線コネクタ 521"/>
        <xdr:cNvCxnSpPr/>
      </xdr:nvCxnSpPr>
      <xdr:spPr>
        <a:xfrm flipV="1">
          <a:off x="13703300" y="6779575"/>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96283</xdr:rowOff>
    </xdr:from>
    <xdr:to>
      <xdr:col>71</xdr:col>
      <xdr:colOff>177800</xdr:colOff>
      <xdr:row>39</xdr:row>
      <xdr:rowOff>98878</xdr:rowOff>
    </xdr:to>
    <xdr:cxnSp macro="">
      <xdr:nvCxnSpPr>
        <xdr:cNvPr id="525" name="直線コネクタ 524"/>
        <xdr:cNvCxnSpPr/>
      </xdr:nvCxnSpPr>
      <xdr:spPr>
        <a:xfrm flipV="1">
          <a:off x="12814300" y="6782833"/>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42225</xdr:rowOff>
    </xdr:from>
    <xdr:to>
      <xdr:col>76</xdr:col>
      <xdr:colOff>165100</xdr:colOff>
      <xdr:row>39</xdr:row>
      <xdr:rowOff>143825</xdr:rowOff>
    </xdr:to>
    <xdr:sp macro="" textlink="">
      <xdr:nvSpPr>
        <xdr:cNvPr id="539" name="楕円 538"/>
        <xdr:cNvSpPr/>
      </xdr:nvSpPr>
      <xdr:spPr>
        <a:xfrm>
          <a:off x="14541500" y="672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134952</xdr:rowOff>
    </xdr:from>
    <xdr:ext cx="469744" cy="259045"/>
    <xdr:sp macro="" textlink="">
      <xdr:nvSpPr>
        <xdr:cNvPr id="540" name="テキスト ボックス 539"/>
        <xdr:cNvSpPr txBox="1"/>
      </xdr:nvSpPr>
      <xdr:spPr>
        <a:xfrm>
          <a:off x="14357428" y="68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45483</xdr:rowOff>
    </xdr:from>
    <xdr:to>
      <xdr:col>72</xdr:col>
      <xdr:colOff>38100</xdr:colOff>
      <xdr:row>39</xdr:row>
      <xdr:rowOff>147083</xdr:rowOff>
    </xdr:to>
    <xdr:sp macro="" textlink="">
      <xdr:nvSpPr>
        <xdr:cNvPr id="541" name="楕円 540"/>
        <xdr:cNvSpPr/>
      </xdr:nvSpPr>
      <xdr:spPr>
        <a:xfrm>
          <a:off x="13652500" y="67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138210</xdr:rowOff>
    </xdr:from>
    <xdr:ext cx="469744" cy="259045"/>
    <xdr:sp macro="" textlink="">
      <xdr:nvSpPr>
        <xdr:cNvPr id="542" name="テキスト ボックス 541"/>
        <xdr:cNvSpPr txBox="1"/>
      </xdr:nvSpPr>
      <xdr:spPr>
        <a:xfrm>
          <a:off x="13468428" y="682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36654</xdr:rowOff>
    </xdr:from>
    <xdr:to>
      <xdr:col>85</xdr:col>
      <xdr:colOff>127000</xdr:colOff>
      <xdr:row>77</xdr:row>
      <xdr:rowOff>52260</xdr:rowOff>
    </xdr:to>
    <xdr:cxnSp macro="">
      <xdr:nvCxnSpPr>
        <xdr:cNvPr id="632" name="直線コネクタ 631"/>
        <xdr:cNvCxnSpPr/>
      </xdr:nvCxnSpPr>
      <xdr:spPr>
        <a:xfrm flipV="1">
          <a:off x="15481300" y="13238304"/>
          <a:ext cx="838200" cy="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52260</xdr:rowOff>
    </xdr:from>
    <xdr:to>
      <xdr:col>81</xdr:col>
      <xdr:colOff>50800</xdr:colOff>
      <xdr:row>77</xdr:row>
      <xdr:rowOff>71211</xdr:rowOff>
    </xdr:to>
    <xdr:cxnSp macro="">
      <xdr:nvCxnSpPr>
        <xdr:cNvPr id="635" name="直線コネクタ 634"/>
        <xdr:cNvCxnSpPr/>
      </xdr:nvCxnSpPr>
      <xdr:spPr>
        <a:xfrm flipV="1">
          <a:off x="14592300" y="13253910"/>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47895</xdr:rowOff>
    </xdr:from>
    <xdr:to>
      <xdr:col>76</xdr:col>
      <xdr:colOff>114300</xdr:colOff>
      <xdr:row>77</xdr:row>
      <xdr:rowOff>71211</xdr:rowOff>
    </xdr:to>
    <xdr:cxnSp macro="">
      <xdr:nvCxnSpPr>
        <xdr:cNvPr id="638" name="直線コネクタ 637"/>
        <xdr:cNvCxnSpPr/>
      </xdr:nvCxnSpPr>
      <xdr:spPr>
        <a:xfrm>
          <a:off x="13703300" y="13249545"/>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47895</xdr:rowOff>
    </xdr:from>
    <xdr:to>
      <xdr:col>71</xdr:col>
      <xdr:colOff>177800</xdr:colOff>
      <xdr:row>77</xdr:row>
      <xdr:rowOff>60004</xdr:rowOff>
    </xdr:to>
    <xdr:cxnSp macro="">
      <xdr:nvCxnSpPr>
        <xdr:cNvPr id="641" name="直線コネクタ 640"/>
        <xdr:cNvCxnSpPr/>
      </xdr:nvCxnSpPr>
      <xdr:spPr>
        <a:xfrm flipV="1">
          <a:off x="12814300" y="13249545"/>
          <a:ext cx="889000" cy="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157304</xdr:rowOff>
    </xdr:from>
    <xdr:to>
      <xdr:col>85</xdr:col>
      <xdr:colOff>177800</xdr:colOff>
      <xdr:row>77</xdr:row>
      <xdr:rowOff>87454</xdr:rowOff>
    </xdr:to>
    <xdr:sp macro="" textlink="">
      <xdr:nvSpPr>
        <xdr:cNvPr id="651" name="楕円 650"/>
        <xdr:cNvSpPr/>
      </xdr:nvSpPr>
      <xdr:spPr>
        <a:xfrm>
          <a:off x="16268700" y="1318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8731</xdr:rowOff>
    </xdr:from>
    <xdr:ext cx="599010" cy="259045"/>
    <xdr:sp macro="" textlink="">
      <xdr:nvSpPr>
        <xdr:cNvPr id="652" name="公債費該当値テキスト"/>
        <xdr:cNvSpPr txBox="1"/>
      </xdr:nvSpPr>
      <xdr:spPr>
        <a:xfrm>
          <a:off x="16370300" y="1303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xdr:rowOff>
    </xdr:from>
    <xdr:to>
      <xdr:col>81</xdr:col>
      <xdr:colOff>101600</xdr:colOff>
      <xdr:row>77</xdr:row>
      <xdr:rowOff>103060</xdr:rowOff>
    </xdr:to>
    <xdr:sp macro="" textlink="">
      <xdr:nvSpPr>
        <xdr:cNvPr id="653" name="楕円 652"/>
        <xdr:cNvSpPr/>
      </xdr:nvSpPr>
      <xdr:spPr>
        <a:xfrm>
          <a:off x="15430500" y="132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119587</xdr:rowOff>
    </xdr:from>
    <xdr:ext cx="599010" cy="259045"/>
    <xdr:sp macro="" textlink="">
      <xdr:nvSpPr>
        <xdr:cNvPr id="654" name="テキスト ボックス 653"/>
        <xdr:cNvSpPr txBox="1"/>
      </xdr:nvSpPr>
      <xdr:spPr>
        <a:xfrm>
          <a:off x="15181795" y="1297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20411</xdr:rowOff>
    </xdr:from>
    <xdr:to>
      <xdr:col>76</xdr:col>
      <xdr:colOff>165100</xdr:colOff>
      <xdr:row>77</xdr:row>
      <xdr:rowOff>122011</xdr:rowOff>
    </xdr:to>
    <xdr:sp macro="" textlink="">
      <xdr:nvSpPr>
        <xdr:cNvPr id="655" name="楕円 654"/>
        <xdr:cNvSpPr/>
      </xdr:nvSpPr>
      <xdr:spPr>
        <a:xfrm>
          <a:off x="14541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138538</xdr:rowOff>
    </xdr:from>
    <xdr:ext cx="599010" cy="259045"/>
    <xdr:sp macro="" textlink="">
      <xdr:nvSpPr>
        <xdr:cNvPr id="656" name="テキスト ボックス 655"/>
        <xdr:cNvSpPr txBox="1"/>
      </xdr:nvSpPr>
      <xdr:spPr>
        <a:xfrm>
          <a:off x="14292795" y="1299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168545</xdr:rowOff>
    </xdr:from>
    <xdr:to>
      <xdr:col>72</xdr:col>
      <xdr:colOff>38100</xdr:colOff>
      <xdr:row>77</xdr:row>
      <xdr:rowOff>98695</xdr:rowOff>
    </xdr:to>
    <xdr:sp macro="" textlink="">
      <xdr:nvSpPr>
        <xdr:cNvPr id="657" name="楕円 656"/>
        <xdr:cNvSpPr/>
      </xdr:nvSpPr>
      <xdr:spPr>
        <a:xfrm>
          <a:off x="13652500" y="131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115222</xdr:rowOff>
    </xdr:from>
    <xdr:ext cx="599010" cy="259045"/>
    <xdr:sp macro="" textlink="">
      <xdr:nvSpPr>
        <xdr:cNvPr id="658" name="テキスト ボックス 657"/>
        <xdr:cNvSpPr txBox="1"/>
      </xdr:nvSpPr>
      <xdr:spPr>
        <a:xfrm>
          <a:off x="13403795" y="1297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9204</xdr:rowOff>
    </xdr:from>
    <xdr:to>
      <xdr:col>67</xdr:col>
      <xdr:colOff>101600</xdr:colOff>
      <xdr:row>77</xdr:row>
      <xdr:rowOff>110804</xdr:rowOff>
    </xdr:to>
    <xdr:sp macro="" textlink="">
      <xdr:nvSpPr>
        <xdr:cNvPr id="659" name="楕円 658"/>
        <xdr:cNvSpPr/>
      </xdr:nvSpPr>
      <xdr:spPr>
        <a:xfrm>
          <a:off x="12763500" y="132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127331</xdr:rowOff>
    </xdr:from>
    <xdr:ext cx="599010" cy="259045"/>
    <xdr:sp macro="" textlink="">
      <xdr:nvSpPr>
        <xdr:cNvPr id="660" name="テキスト ボックス 659"/>
        <xdr:cNvSpPr txBox="1"/>
      </xdr:nvSpPr>
      <xdr:spPr>
        <a:xfrm>
          <a:off x="12514795" y="1298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134744</xdr:rowOff>
    </xdr:from>
    <xdr:to>
      <xdr:col>85</xdr:col>
      <xdr:colOff>127000</xdr:colOff>
      <xdr:row>98</xdr:row>
      <xdr:rowOff>136550</xdr:rowOff>
    </xdr:to>
    <xdr:cxnSp macro="">
      <xdr:nvCxnSpPr>
        <xdr:cNvPr id="687" name="直線コネクタ 686"/>
        <xdr:cNvCxnSpPr/>
      </xdr:nvCxnSpPr>
      <xdr:spPr>
        <a:xfrm flipV="1">
          <a:off x="15481300" y="16936844"/>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136500</xdr:rowOff>
    </xdr:from>
    <xdr:to>
      <xdr:col>81</xdr:col>
      <xdr:colOff>50800</xdr:colOff>
      <xdr:row>98</xdr:row>
      <xdr:rowOff>136550</xdr:rowOff>
    </xdr:to>
    <xdr:cxnSp macro="">
      <xdr:nvCxnSpPr>
        <xdr:cNvPr id="690" name="直線コネクタ 689"/>
        <xdr:cNvCxnSpPr/>
      </xdr:nvCxnSpPr>
      <xdr:spPr>
        <a:xfrm>
          <a:off x="14592300" y="1693860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136257</xdr:rowOff>
    </xdr:from>
    <xdr:to>
      <xdr:col>76</xdr:col>
      <xdr:colOff>114300</xdr:colOff>
      <xdr:row>98</xdr:row>
      <xdr:rowOff>136500</xdr:rowOff>
    </xdr:to>
    <xdr:cxnSp macro="">
      <xdr:nvCxnSpPr>
        <xdr:cNvPr id="693" name="直線コネクタ 692"/>
        <xdr:cNvCxnSpPr/>
      </xdr:nvCxnSpPr>
      <xdr:spPr>
        <a:xfrm>
          <a:off x="13703300" y="16938357"/>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120000</xdr:rowOff>
    </xdr:from>
    <xdr:to>
      <xdr:col>71</xdr:col>
      <xdr:colOff>177800</xdr:colOff>
      <xdr:row>98</xdr:row>
      <xdr:rowOff>136257</xdr:rowOff>
    </xdr:to>
    <xdr:cxnSp macro="">
      <xdr:nvCxnSpPr>
        <xdr:cNvPr id="696" name="直線コネクタ 695"/>
        <xdr:cNvCxnSpPr/>
      </xdr:nvCxnSpPr>
      <xdr:spPr>
        <a:xfrm>
          <a:off x="12814300" y="16922100"/>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83944</xdr:rowOff>
    </xdr:from>
    <xdr:to>
      <xdr:col>85</xdr:col>
      <xdr:colOff>177800</xdr:colOff>
      <xdr:row>99</xdr:row>
      <xdr:rowOff>14094</xdr:rowOff>
    </xdr:to>
    <xdr:sp macro="" textlink="">
      <xdr:nvSpPr>
        <xdr:cNvPr id="706" name="楕円 705"/>
        <xdr:cNvSpPr/>
      </xdr:nvSpPr>
      <xdr:spPr>
        <a:xfrm>
          <a:off x="16268700" y="168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36472</xdr:rowOff>
    </xdr:from>
    <xdr:ext cx="534377" cy="259045"/>
    <xdr:sp macro="" textlink="">
      <xdr:nvSpPr>
        <xdr:cNvPr id="707" name="積立金該当値テキスト"/>
        <xdr:cNvSpPr txBox="1"/>
      </xdr:nvSpPr>
      <xdr:spPr>
        <a:xfrm>
          <a:off x="16370300" y="168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85750</xdr:rowOff>
    </xdr:from>
    <xdr:to>
      <xdr:col>81</xdr:col>
      <xdr:colOff>101600</xdr:colOff>
      <xdr:row>99</xdr:row>
      <xdr:rowOff>15900</xdr:rowOff>
    </xdr:to>
    <xdr:sp macro="" textlink="">
      <xdr:nvSpPr>
        <xdr:cNvPr id="708" name="楕円 707"/>
        <xdr:cNvSpPr/>
      </xdr:nvSpPr>
      <xdr:spPr>
        <a:xfrm>
          <a:off x="15430500" y="168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7027</xdr:rowOff>
    </xdr:from>
    <xdr:ext cx="469744" cy="259045"/>
    <xdr:sp macro="" textlink="">
      <xdr:nvSpPr>
        <xdr:cNvPr id="709" name="テキスト ボックス 708"/>
        <xdr:cNvSpPr txBox="1"/>
      </xdr:nvSpPr>
      <xdr:spPr>
        <a:xfrm>
          <a:off x="15246428" y="169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85700</xdr:rowOff>
    </xdr:from>
    <xdr:to>
      <xdr:col>76</xdr:col>
      <xdr:colOff>165100</xdr:colOff>
      <xdr:row>99</xdr:row>
      <xdr:rowOff>15850</xdr:rowOff>
    </xdr:to>
    <xdr:sp macro="" textlink="">
      <xdr:nvSpPr>
        <xdr:cNvPr id="710" name="楕円 709"/>
        <xdr:cNvSpPr/>
      </xdr:nvSpPr>
      <xdr:spPr>
        <a:xfrm>
          <a:off x="14541500" y="168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6977</xdr:rowOff>
    </xdr:from>
    <xdr:ext cx="469744" cy="259045"/>
    <xdr:sp macro="" textlink="">
      <xdr:nvSpPr>
        <xdr:cNvPr id="711" name="テキスト ボックス 710"/>
        <xdr:cNvSpPr txBox="1"/>
      </xdr:nvSpPr>
      <xdr:spPr>
        <a:xfrm>
          <a:off x="14357428" y="169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85457</xdr:rowOff>
    </xdr:from>
    <xdr:to>
      <xdr:col>72</xdr:col>
      <xdr:colOff>38100</xdr:colOff>
      <xdr:row>99</xdr:row>
      <xdr:rowOff>15607</xdr:rowOff>
    </xdr:to>
    <xdr:sp macro="" textlink="">
      <xdr:nvSpPr>
        <xdr:cNvPr id="712" name="楕円 711"/>
        <xdr:cNvSpPr/>
      </xdr:nvSpPr>
      <xdr:spPr>
        <a:xfrm>
          <a:off x="13652500" y="1688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6734</xdr:rowOff>
    </xdr:from>
    <xdr:ext cx="469744" cy="259045"/>
    <xdr:sp macro="" textlink="">
      <xdr:nvSpPr>
        <xdr:cNvPr id="713" name="テキスト ボックス 712"/>
        <xdr:cNvSpPr txBox="1"/>
      </xdr:nvSpPr>
      <xdr:spPr>
        <a:xfrm>
          <a:off x="13468428" y="1698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69200</xdr:rowOff>
    </xdr:from>
    <xdr:to>
      <xdr:col>67</xdr:col>
      <xdr:colOff>101600</xdr:colOff>
      <xdr:row>98</xdr:row>
      <xdr:rowOff>170800</xdr:rowOff>
    </xdr:to>
    <xdr:sp macro="" textlink="">
      <xdr:nvSpPr>
        <xdr:cNvPr id="714" name="楕円 713"/>
        <xdr:cNvSpPr/>
      </xdr:nvSpPr>
      <xdr:spPr>
        <a:xfrm>
          <a:off x="12763500" y="1687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161927</xdr:rowOff>
    </xdr:from>
    <xdr:ext cx="534377" cy="259045"/>
    <xdr:sp macro="" textlink="">
      <xdr:nvSpPr>
        <xdr:cNvPr id="715" name="テキスト ボックス 714"/>
        <xdr:cNvSpPr txBox="1"/>
      </xdr:nvSpPr>
      <xdr:spPr>
        <a:xfrm>
          <a:off x="12547111" y="169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39612</xdr:rowOff>
    </xdr:from>
    <xdr:to>
      <xdr:col>116</xdr:col>
      <xdr:colOff>63500</xdr:colOff>
      <xdr:row>39</xdr:row>
      <xdr:rowOff>44450</xdr:rowOff>
    </xdr:to>
    <xdr:cxnSp macro="">
      <xdr:nvCxnSpPr>
        <xdr:cNvPr id="744" name="直線コネクタ 743"/>
        <xdr:cNvCxnSpPr/>
      </xdr:nvCxnSpPr>
      <xdr:spPr>
        <a:xfrm>
          <a:off x="21323300" y="6726162"/>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39612</xdr:rowOff>
    </xdr:from>
    <xdr:to>
      <xdr:col>111</xdr:col>
      <xdr:colOff>177800</xdr:colOff>
      <xdr:row>39</xdr:row>
      <xdr:rowOff>44450</xdr:rowOff>
    </xdr:to>
    <xdr:cxnSp macro="">
      <xdr:nvCxnSpPr>
        <xdr:cNvPr id="747" name="直線コネクタ 746"/>
        <xdr:cNvCxnSpPr/>
      </xdr:nvCxnSpPr>
      <xdr:spPr>
        <a:xfrm flipV="1">
          <a:off x="20434300" y="6726162"/>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67424</xdr:rowOff>
    </xdr:from>
    <xdr:to>
      <xdr:col>107</xdr:col>
      <xdr:colOff>50800</xdr:colOff>
      <xdr:row>39</xdr:row>
      <xdr:rowOff>44450</xdr:rowOff>
    </xdr:to>
    <xdr:cxnSp macro="">
      <xdr:nvCxnSpPr>
        <xdr:cNvPr id="750" name="直線コネクタ 749"/>
        <xdr:cNvCxnSpPr/>
      </xdr:nvCxnSpPr>
      <xdr:spPr>
        <a:xfrm>
          <a:off x="19545300" y="6411074"/>
          <a:ext cx="889000" cy="3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67424</xdr:rowOff>
    </xdr:from>
    <xdr:to>
      <xdr:col>102</xdr:col>
      <xdr:colOff>114300</xdr:colOff>
      <xdr:row>38</xdr:row>
      <xdr:rowOff>61366</xdr:rowOff>
    </xdr:to>
    <xdr:cxnSp macro="">
      <xdr:nvCxnSpPr>
        <xdr:cNvPr id="753" name="直線コネクタ 752"/>
        <xdr:cNvCxnSpPr/>
      </xdr:nvCxnSpPr>
      <xdr:spPr>
        <a:xfrm flipV="1">
          <a:off x="18656300" y="6411074"/>
          <a:ext cx="889000" cy="16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54183</xdr:rowOff>
    </xdr:from>
    <xdr:ext cx="469744" cy="259045"/>
    <xdr:sp macro="" textlink="">
      <xdr:nvSpPr>
        <xdr:cNvPr id="755" name="テキスト ボックス 754"/>
        <xdr:cNvSpPr txBox="1"/>
      </xdr:nvSpPr>
      <xdr:spPr>
        <a:xfrm>
          <a:off x="19310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7" name="テキスト ボックス 756"/>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160262</xdr:rowOff>
    </xdr:from>
    <xdr:to>
      <xdr:col>112</xdr:col>
      <xdr:colOff>38100</xdr:colOff>
      <xdr:row>39</xdr:row>
      <xdr:rowOff>90412</xdr:rowOff>
    </xdr:to>
    <xdr:sp macro="" textlink="">
      <xdr:nvSpPr>
        <xdr:cNvPr id="765" name="楕円 764"/>
        <xdr:cNvSpPr/>
      </xdr:nvSpPr>
      <xdr:spPr>
        <a:xfrm>
          <a:off x="21272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81539</xdr:rowOff>
    </xdr:from>
    <xdr:ext cx="378565" cy="259045"/>
    <xdr:sp macro="" textlink="">
      <xdr:nvSpPr>
        <xdr:cNvPr id="766" name="テキスト ボックス 765"/>
        <xdr:cNvSpPr txBox="1"/>
      </xdr:nvSpPr>
      <xdr:spPr>
        <a:xfrm>
          <a:off x="21134017" y="676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16624</xdr:rowOff>
    </xdr:from>
    <xdr:to>
      <xdr:col>102</xdr:col>
      <xdr:colOff>165100</xdr:colOff>
      <xdr:row>37</xdr:row>
      <xdr:rowOff>118224</xdr:rowOff>
    </xdr:to>
    <xdr:sp macro="" textlink="">
      <xdr:nvSpPr>
        <xdr:cNvPr id="769" name="楕円 768"/>
        <xdr:cNvSpPr/>
      </xdr:nvSpPr>
      <xdr:spPr>
        <a:xfrm>
          <a:off x="19494500" y="63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134751</xdr:rowOff>
    </xdr:from>
    <xdr:ext cx="534377" cy="259045"/>
    <xdr:sp macro="" textlink="">
      <xdr:nvSpPr>
        <xdr:cNvPr id="770" name="テキスト ボックス 769"/>
        <xdr:cNvSpPr txBox="1"/>
      </xdr:nvSpPr>
      <xdr:spPr>
        <a:xfrm>
          <a:off x="19278111" y="613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10566</xdr:rowOff>
    </xdr:from>
    <xdr:to>
      <xdr:col>98</xdr:col>
      <xdr:colOff>38100</xdr:colOff>
      <xdr:row>38</xdr:row>
      <xdr:rowOff>112166</xdr:rowOff>
    </xdr:to>
    <xdr:sp macro="" textlink="">
      <xdr:nvSpPr>
        <xdr:cNvPr id="771" name="楕円 770"/>
        <xdr:cNvSpPr/>
      </xdr:nvSpPr>
      <xdr:spPr>
        <a:xfrm>
          <a:off x="18605500" y="65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128693</xdr:rowOff>
    </xdr:from>
    <xdr:ext cx="469744" cy="259045"/>
    <xdr:sp macro="" textlink="">
      <xdr:nvSpPr>
        <xdr:cNvPr id="772" name="テキスト ボックス 771"/>
        <xdr:cNvSpPr txBox="1"/>
      </xdr:nvSpPr>
      <xdr:spPr>
        <a:xfrm>
          <a:off x="18421428" y="63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106515</xdr:rowOff>
    </xdr:from>
    <xdr:to>
      <xdr:col>116</xdr:col>
      <xdr:colOff>63500</xdr:colOff>
      <xdr:row>55</xdr:row>
      <xdr:rowOff>110096</xdr:rowOff>
    </xdr:to>
    <xdr:cxnSp macro="">
      <xdr:nvCxnSpPr>
        <xdr:cNvPr id="801" name="直線コネクタ 800"/>
        <xdr:cNvCxnSpPr/>
      </xdr:nvCxnSpPr>
      <xdr:spPr>
        <a:xfrm flipV="1">
          <a:off x="21323300" y="9536265"/>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110096</xdr:rowOff>
    </xdr:from>
    <xdr:to>
      <xdr:col>111</xdr:col>
      <xdr:colOff>177800</xdr:colOff>
      <xdr:row>56</xdr:row>
      <xdr:rowOff>9055</xdr:rowOff>
    </xdr:to>
    <xdr:cxnSp macro="">
      <xdr:nvCxnSpPr>
        <xdr:cNvPr id="804" name="直線コネクタ 803"/>
        <xdr:cNvCxnSpPr/>
      </xdr:nvCxnSpPr>
      <xdr:spPr>
        <a:xfrm flipV="1">
          <a:off x="20434300" y="9539846"/>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148158</xdr:rowOff>
    </xdr:from>
    <xdr:to>
      <xdr:col>107</xdr:col>
      <xdr:colOff>50800</xdr:colOff>
      <xdr:row>56</xdr:row>
      <xdr:rowOff>9055</xdr:rowOff>
    </xdr:to>
    <xdr:cxnSp macro="">
      <xdr:nvCxnSpPr>
        <xdr:cNvPr id="807" name="直線コネクタ 806"/>
        <xdr:cNvCxnSpPr/>
      </xdr:nvCxnSpPr>
      <xdr:spPr>
        <a:xfrm>
          <a:off x="19545300" y="9577908"/>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164312</xdr:rowOff>
    </xdr:from>
    <xdr:to>
      <xdr:col>102</xdr:col>
      <xdr:colOff>114300</xdr:colOff>
      <xdr:row>55</xdr:row>
      <xdr:rowOff>148158</xdr:rowOff>
    </xdr:to>
    <xdr:cxnSp macro="">
      <xdr:nvCxnSpPr>
        <xdr:cNvPr id="810" name="直線コネクタ 809"/>
        <xdr:cNvCxnSpPr/>
      </xdr:nvCxnSpPr>
      <xdr:spPr>
        <a:xfrm>
          <a:off x="18656300" y="9422612"/>
          <a:ext cx="889000" cy="1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55715</xdr:rowOff>
    </xdr:from>
    <xdr:to>
      <xdr:col>116</xdr:col>
      <xdr:colOff>114300</xdr:colOff>
      <xdr:row>55</xdr:row>
      <xdr:rowOff>157315</xdr:rowOff>
    </xdr:to>
    <xdr:sp macro="" textlink="">
      <xdr:nvSpPr>
        <xdr:cNvPr id="820" name="楕円 819"/>
        <xdr:cNvSpPr/>
      </xdr:nvSpPr>
      <xdr:spPr>
        <a:xfrm>
          <a:off x="22110700" y="94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78592</xdr:rowOff>
    </xdr:from>
    <xdr:ext cx="534377" cy="259045"/>
    <xdr:sp macro="" textlink="">
      <xdr:nvSpPr>
        <xdr:cNvPr id="821" name="貸付金該当値テキスト"/>
        <xdr:cNvSpPr txBox="1"/>
      </xdr:nvSpPr>
      <xdr:spPr>
        <a:xfrm>
          <a:off x="22212300"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59296</xdr:rowOff>
    </xdr:from>
    <xdr:to>
      <xdr:col>112</xdr:col>
      <xdr:colOff>38100</xdr:colOff>
      <xdr:row>55</xdr:row>
      <xdr:rowOff>160896</xdr:rowOff>
    </xdr:to>
    <xdr:sp macro="" textlink="">
      <xdr:nvSpPr>
        <xdr:cNvPr id="822" name="楕円 821"/>
        <xdr:cNvSpPr/>
      </xdr:nvSpPr>
      <xdr:spPr>
        <a:xfrm>
          <a:off x="21272500" y="94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5973</xdr:rowOff>
    </xdr:from>
    <xdr:ext cx="534377" cy="259045"/>
    <xdr:sp macro="" textlink="">
      <xdr:nvSpPr>
        <xdr:cNvPr id="823" name="テキスト ボックス 822"/>
        <xdr:cNvSpPr txBox="1"/>
      </xdr:nvSpPr>
      <xdr:spPr>
        <a:xfrm>
          <a:off x="21056111" y="92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129705</xdr:rowOff>
    </xdr:from>
    <xdr:to>
      <xdr:col>107</xdr:col>
      <xdr:colOff>101600</xdr:colOff>
      <xdr:row>56</xdr:row>
      <xdr:rowOff>59855</xdr:rowOff>
    </xdr:to>
    <xdr:sp macro="" textlink="">
      <xdr:nvSpPr>
        <xdr:cNvPr id="824" name="楕円 823"/>
        <xdr:cNvSpPr/>
      </xdr:nvSpPr>
      <xdr:spPr>
        <a:xfrm>
          <a:off x="20383500" y="95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76382</xdr:rowOff>
    </xdr:from>
    <xdr:ext cx="534377" cy="259045"/>
    <xdr:sp macro="" textlink="">
      <xdr:nvSpPr>
        <xdr:cNvPr id="825" name="テキスト ボックス 824"/>
        <xdr:cNvSpPr txBox="1"/>
      </xdr:nvSpPr>
      <xdr:spPr>
        <a:xfrm>
          <a:off x="20167111" y="93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97358</xdr:rowOff>
    </xdr:from>
    <xdr:to>
      <xdr:col>102</xdr:col>
      <xdr:colOff>165100</xdr:colOff>
      <xdr:row>56</xdr:row>
      <xdr:rowOff>27508</xdr:rowOff>
    </xdr:to>
    <xdr:sp macro="" textlink="">
      <xdr:nvSpPr>
        <xdr:cNvPr id="826" name="楕円 825"/>
        <xdr:cNvSpPr/>
      </xdr:nvSpPr>
      <xdr:spPr>
        <a:xfrm>
          <a:off x="19494500" y="95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44035</xdr:rowOff>
    </xdr:from>
    <xdr:ext cx="534377" cy="259045"/>
    <xdr:sp macro="" textlink="">
      <xdr:nvSpPr>
        <xdr:cNvPr id="827" name="テキスト ボックス 826"/>
        <xdr:cNvSpPr txBox="1"/>
      </xdr:nvSpPr>
      <xdr:spPr>
        <a:xfrm>
          <a:off x="19278111" y="93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113512</xdr:rowOff>
    </xdr:from>
    <xdr:to>
      <xdr:col>98</xdr:col>
      <xdr:colOff>38100</xdr:colOff>
      <xdr:row>55</xdr:row>
      <xdr:rowOff>43662</xdr:rowOff>
    </xdr:to>
    <xdr:sp macro="" textlink="">
      <xdr:nvSpPr>
        <xdr:cNvPr id="828" name="楕円 827"/>
        <xdr:cNvSpPr/>
      </xdr:nvSpPr>
      <xdr:spPr>
        <a:xfrm>
          <a:off x="18605500" y="93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60189</xdr:rowOff>
    </xdr:from>
    <xdr:ext cx="534377" cy="259045"/>
    <xdr:sp macro="" textlink="">
      <xdr:nvSpPr>
        <xdr:cNvPr id="829" name="テキスト ボックス 828"/>
        <xdr:cNvSpPr txBox="1"/>
      </xdr:nvSpPr>
      <xdr:spPr>
        <a:xfrm>
          <a:off x="18389111" y="91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44655</xdr:rowOff>
    </xdr:from>
    <xdr:to>
      <xdr:col>116</xdr:col>
      <xdr:colOff>63500</xdr:colOff>
      <xdr:row>75</xdr:row>
      <xdr:rowOff>146517</xdr:rowOff>
    </xdr:to>
    <xdr:cxnSp macro="">
      <xdr:nvCxnSpPr>
        <xdr:cNvPr id="858" name="直線コネクタ 857"/>
        <xdr:cNvCxnSpPr/>
      </xdr:nvCxnSpPr>
      <xdr:spPr>
        <a:xfrm flipV="1">
          <a:off x="21323300" y="12903405"/>
          <a:ext cx="838200" cy="10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146517</xdr:rowOff>
    </xdr:from>
    <xdr:to>
      <xdr:col>111</xdr:col>
      <xdr:colOff>177800</xdr:colOff>
      <xdr:row>76</xdr:row>
      <xdr:rowOff>27175</xdr:rowOff>
    </xdr:to>
    <xdr:cxnSp macro="">
      <xdr:nvCxnSpPr>
        <xdr:cNvPr id="861" name="直線コネクタ 860"/>
        <xdr:cNvCxnSpPr/>
      </xdr:nvCxnSpPr>
      <xdr:spPr>
        <a:xfrm flipV="1">
          <a:off x="20434300" y="13005267"/>
          <a:ext cx="889000" cy="5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27175</xdr:rowOff>
    </xdr:from>
    <xdr:to>
      <xdr:col>107</xdr:col>
      <xdr:colOff>50800</xdr:colOff>
      <xdr:row>76</xdr:row>
      <xdr:rowOff>78271</xdr:rowOff>
    </xdr:to>
    <xdr:cxnSp macro="">
      <xdr:nvCxnSpPr>
        <xdr:cNvPr id="864" name="直線コネクタ 863"/>
        <xdr:cNvCxnSpPr/>
      </xdr:nvCxnSpPr>
      <xdr:spPr>
        <a:xfrm flipV="1">
          <a:off x="19545300" y="13057375"/>
          <a:ext cx="889000" cy="5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78271</xdr:rowOff>
    </xdr:from>
    <xdr:to>
      <xdr:col>102</xdr:col>
      <xdr:colOff>114300</xdr:colOff>
      <xdr:row>76</xdr:row>
      <xdr:rowOff>156868</xdr:rowOff>
    </xdr:to>
    <xdr:cxnSp macro="">
      <xdr:nvCxnSpPr>
        <xdr:cNvPr id="867" name="直線コネクタ 866"/>
        <xdr:cNvCxnSpPr/>
      </xdr:nvCxnSpPr>
      <xdr:spPr>
        <a:xfrm flipV="1">
          <a:off x="18656300" y="13108471"/>
          <a:ext cx="889000" cy="7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165305</xdr:rowOff>
    </xdr:from>
    <xdr:to>
      <xdr:col>116</xdr:col>
      <xdr:colOff>114300</xdr:colOff>
      <xdr:row>75</xdr:row>
      <xdr:rowOff>95455</xdr:rowOff>
    </xdr:to>
    <xdr:sp macro="" textlink="">
      <xdr:nvSpPr>
        <xdr:cNvPr id="877" name="楕円 876"/>
        <xdr:cNvSpPr/>
      </xdr:nvSpPr>
      <xdr:spPr>
        <a:xfrm>
          <a:off x="22110700" y="128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16732</xdr:rowOff>
    </xdr:from>
    <xdr:ext cx="599010" cy="259045"/>
    <xdr:sp macro="" textlink="">
      <xdr:nvSpPr>
        <xdr:cNvPr id="878" name="繰出金該当値テキスト"/>
        <xdr:cNvSpPr txBox="1"/>
      </xdr:nvSpPr>
      <xdr:spPr>
        <a:xfrm>
          <a:off x="22212300" y="1270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95716</xdr:rowOff>
    </xdr:from>
    <xdr:to>
      <xdr:col>112</xdr:col>
      <xdr:colOff>38100</xdr:colOff>
      <xdr:row>76</xdr:row>
      <xdr:rowOff>25865</xdr:rowOff>
    </xdr:to>
    <xdr:sp macro="" textlink="">
      <xdr:nvSpPr>
        <xdr:cNvPr id="879" name="楕円 878"/>
        <xdr:cNvSpPr/>
      </xdr:nvSpPr>
      <xdr:spPr>
        <a:xfrm>
          <a:off x="21272500" y="12954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42393</xdr:rowOff>
    </xdr:from>
    <xdr:ext cx="599010" cy="259045"/>
    <xdr:sp macro="" textlink="">
      <xdr:nvSpPr>
        <xdr:cNvPr id="880" name="テキスト ボックス 879"/>
        <xdr:cNvSpPr txBox="1"/>
      </xdr:nvSpPr>
      <xdr:spPr>
        <a:xfrm>
          <a:off x="21023795" y="1272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147825</xdr:rowOff>
    </xdr:from>
    <xdr:to>
      <xdr:col>107</xdr:col>
      <xdr:colOff>101600</xdr:colOff>
      <xdr:row>76</xdr:row>
      <xdr:rowOff>77975</xdr:rowOff>
    </xdr:to>
    <xdr:sp macro="" textlink="">
      <xdr:nvSpPr>
        <xdr:cNvPr id="881" name="楕円 880"/>
        <xdr:cNvSpPr/>
      </xdr:nvSpPr>
      <xdr:spPr>
        <a:xfrm>
          <a:off x="20383500" y="130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94502</xdr:rowOff>
    </xdr:from>
    <xdr:ext cx="599010" cy="259045"/>
    <xdr:sp macro="" textlink="">
      <xdr:nvSpPr>
        <xdr:cNvPr id="882" name="テキスト ボックス 881"/>
        <xdr:cNvSpPr txBox="1"/>
      </xdr:nvSpPr>
      <xdr:spPr>
        <a:xfrm>
          <a:off x="20134795" y="1278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27471</xdr:rowOff>
    </xdr:from>
    <xdr:to>
      <xdr:col>102</xdr:col>
      <xdr:colOff>165100</xdr:colOff>
      <xdr:row>76</xdr:row>
      <xdr:rowOff>129071</xdr:rowOff>
    </xdr:to>
    <xdr:sp macro="" textlink="">
      <xdr:nvSpPr>
        <xdr:cNvPr id="883" name="楕円 882"/>
        <xdr:cNvSpPr/>
      </xdr:nvSpPr>
      <xdr:spPr>
        <a:xfrm>
          <a:off x="19494500" y="130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145598</xdr:rowOff>
    </xdr:from>
    <xdr:ext cx="599010" cy="259045"/>
    <xdr:sp macro="" textlink="">
      <xdr:nvSpPr>
        <xdr:cNvPr id="884" name="テキスト ボックス 883"/>
        <xdr:cNvSpPr txBox="1"/>
      </xdr:nvSpPr>
      <xdr:spPr>
        <a:xfrm>
          <a:off x="19245795" y="1283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106068</xdr:rowOff>
    </xdr:from>
    <xdr:to>
      <xdr:col>98</xdr:col>
      <xdr:colOff>38100</xdr:colOff>
      <xdr:row>77</xdr:row>
      <xdr:rowOff>36218</xdr:rowOff>
    </xdr:to>
    <xdr:sp macro="" textlink="">
      <xdr:nvSpPr>
        <xdr:cNvPr id="885" name="楕円 884"/>
        <xdr:cNvSpPr/>
      </xdr:nvSpPr>
      <xdr:spPr>
        <a:xfrm>
          <a:off x="18605500" y="131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27345</xdr:rowOff>
    </xdr:from>
    <xdr:ext cx="599010" cy="259045"/>
    <xdr:sp macro="" textlink="">
      <xdr:nvSpPr>
        <xdr:cNvPr id="886" name="テキスト ボックス 885"/>
        <xdr:cNvSpPr txBox="1"/>
      </xdr:nvSpPr>
      <xdr:spPr>
        <a:xfrm>
          <a:off x="18356795" y="1322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・歳出決算総額は、住民一人当たり１，５</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５４</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７２８</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円となっている。主な構成項目である人件費は、住民一人当たり２</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１４</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９４２</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円となっており、ほぼ横ばいで推移しているが、類似団体平均と比べて高い水準にある。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これは、人件費は減少傾向であるものの、人口も減少していることが要因となっている。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・扶助費は、住民一人当たり１</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３３</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５３９</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円となっており、類似団体平均と比較して高い状況となっている。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本町は、高齢化が進んでおり、通院交通費助成事業や、高齢者住宅改修事業など単独事業を多く実施していることが要因となっている。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２７２</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５９８</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普通建設事業費においては、公共施設等総合管理計画に基づき、事業の</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必要性・緊急性を見極め</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ていくことで、事業費の抑制を目指すこととしている。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2,833
527.27
4,568,071
4,410,763
157,308
2,838,855
5,118,003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134176</xdr:rowOff>
    </xdr:from>
    <xdr:to>
      <xdr:col>24</xdr:col>
      <xdr:colOff>63500</xdr:colOff>
      <xdr:row>36</xdr:row>
      <xdr:rowOff>161569</xdr:rowOff>
    </xdr:to>
    <xdr:cxnSp macro="">
      <xdr:nvCxnSpPr>
        <xdr:cNvPr id="60" name="直線コネクタ 59"/>
        <xdr:cNvCxnSpPr/>
      </xdr:nvCxnSpPr>
      <xdr:spPr>
        <a:xfrm>
          <a:off x="3797300" y="6306376"/>
          <a:ext cx="8382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134176</xdr:rowOff>
    </xdr:from>
    <xdr:to>
      <xdr:col>19</xdr:col>
      <xdr:colOff>177800</xdr:colOff>
      <xdr:row>36</xdr:row>
      <xdr:rowOff>157912</xdr:rowOff>
    </xdr:to>
    <xdr:cxnSp macro="">
      <xdr:nvCxnSpPr>
        <xdr:cNvPr id="63" name="直線コネクタ 62"/>
        <xdr:cNvCxnSpPr/>
      </xdr:nvCxnSpPr>
      <xdr:spPr>
        <a:xfrm flipV="1">
          <a:off x="2908300" y="6306376"/>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157912</xdr:rowOff>
    </xdr:from>
    <xdr:to>
      <xdr:col>15</xdr:col>
      <xdr:colOff>50800</xdr:colOff>
      <xdr:row>36</xdr:row>
      <xdr:rowOff>168656</xdr:rowOff>
    </xdr:to>
    <xdr:cxnSp macro="">
      <xdr:nvCxnSpPr>
        <xdr:cNvPr id="66" name="直線コネクタ 65"/>
        <xdr:cNvCxnSpPr/>
      </xdr:nvCxnSpPr>
      <xdr:spPr>
        <a:xfrm flipV="1">
          <a:off x="2019300" y="633011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154502</xdr:rowOff>
    </xdr:from>
    <xdr:to>
      <xdr:col>10</xdr:col>
      <xdr:colOff>114300</xdr:colOff>
      <xdr:row>36</xdr:row>
      <xdr:rowOff>168656</xdr:rowOff>
    </xdr:to>
    <xdr:cxnSp macro="">
      <xdr:nvCxnSpPr>
        <xdr:cNvPr id="69" name="直線コネクタ 68"/>
        <xdr:cNvCxnSpPr/>
      </xdr:nvCxnSpPr>
      <xdr:spPr>
        <a:xfrm>
          <a:off x="1130300" y="6326702"/>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110769</xdr:rowOff>
    </xdr:from>
    <xdr:to>
      <xdr:col>24</xdr:col>
      <xdr:colOff>114300</xdr:colOff>
      <xdr:row>37</xdr:row>
      <xdr:rowOff>40919</xdr:rowOff>
    </xdr:to>
    <xdr:sp macro="" textlink="">
      <xdr:nvSpPr>
        <xdr:cNvPr id="79" name="楕円 78"/>
        <xdr:cNvSpPr/>
      </xdr:nvSpPr>
      <xdr:spPr>
        <a:xfrm>
          <a:off x="4584700" y="62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133646</xdr:rowOff>
    </xdr:from>
    <xdr:ext cx="534377" cy="259045"/>
    <xdr:sp macro="" textlink="">
      <xdr:nvSpPr>
        <xdr:cNvPr id="80" name="議会費該当値テキスト"/>
        <xdr:cNvSpPr txBox="1"/>
      </xdr:nvSpPr>
      <xdr:spPr>
        <a:xfrm>
          <a:off x="4686300" y="61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83376</xdr:rowOff>
    </xdr:from>
    <xdr:to>
      <xdr:col>20</xdr:col>
      <xdr:colOff>38100</xdr:colOff>
      <xdr:row>37</xdr:row>
      <xdr:rowOff>13526</xdr:rowOff>
    </xdr:to>
    <xdr:sp macro="" textlink="">
      <xdr:nvSpPr>
        <xdr:cNvPr id="81" name="楕円 80"/>
        <xdr:cNvSpPr/>
      </xdr:nvSpPr>
      <xdr:spPr>
        <a:xfrm>
          <a:off x="3746500" y="62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30053</xdr:rowOff>
    </xdr:from>
    <xdr:ext cx="534377" cy="259045"/>
    <xdr:sp macro="" textlink="">
      <xdr:nvSpPr>
        <xdr:cNvPr id="82" name="テキスト ボックス 81"/>
        <xdr:cNvSpPr txBox="1"/>
      </xdr:nvSpPr>
      <xdr:spPr>
        <a:xfrm>
          <a:off x="3530111" y="60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107112</xdr:rowOff>
    </xdr:from>
    <xdr:to>
      <xdr:col>15</xdr:col>
      <xdr:colOff>101600</xdr:colOff>
      <xdr:row>37</xdr:row>
      <xdr:rowOff>37262</xdr:rowOff>
    </xdr:to>
    <xdr:sp macro="" textlink="">
      <xdr:nvSpPr>
        <xdr:cNvPr id="83" name="楕円 82"/>
        <xdr:cNvSpPr/>
      </xdr:nvSpPr>
      <xdr:spPr>
        <a:xfrm>
          <a:off x="2857500" y="62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53789</xdr:rowOff>
    </xdr:from>
    <xdr:ext cx="534377" cy="259045"/>
    <xdr:sp macro="" textlink="">
      <xdr:nvSpPr>
        <xdr:cNvPr id="84" name="テキスト ボックス 83"/>
        <xdr:cNvSpPr txBox="1"/>
      </xdr:nvSpPr>
      <xdr:spPr>
        <a:xfrm>
          <a:off x="2641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117856</xdr:rowOff>
    </xdr:from>
    <xdr:to>
      <xdr:col>10</xdr:col>
      <xdr:colOff>165100</xdr:colOff>
      <xdr:row>37</xdr:row>
      <xdr:rowOff>48006</xdr:rowOff>
    </xdr:to>
    <xdr:sp macro="" textlink="">
      <xdr:nvSpPr>
        <xdr:cNvPr id="85" name="楕円 84"/>
        <xdr:cNvSpPr/>
      </xdr:nvSpPr>
      <xdr:spPr>
        <a:xfrm>
          <a:off x="1968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64533</xdr:rowOff>
    </xdr:from>
    <xdr:ext cx="534377" cy="259045"/>
    <xdr:sp macro="" textlink="">
      <xdr:nvSpPr>
        <xdr:cNvPr id="86" name="テキスト ボックス 85"/>
        <xdr:cNvSpPr txBox="1"/>
      </xdr:nvSpPr>
      <xdr:spPr>
        <a:xfrm>
          <a:off x="1752111" y="60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103702</xdr:rowOff>
    </xdr:from>
    <xdr:to>
      <xdr:col>6</xdr:col>
      <xdr:colOff>38100</xdr:colOff>
      <xdr:row>37</xdr:row>
      <xdr:rowOff>33852</xdr:rowOff>
    </xdr:to>
    <xdr:sp macro="" textlink="">
      <xdr:nvSpPr>
        <xdr:cNvPr id="87" name="楕円 86"/>
        <xdr:cNvSpPr/>
      </xdr:nvSpPr>
      <xdr:spPr>
        <a:xfrm>
          <a:off x="1079500" y="62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50379</xdr:rowOff>
    </xdr:from>
    <xdr:ext cx="534377" cy="259045"/>
    <xdr:sp macro="" textlink="">
      <xdr:nvSpPr>
        <xdr:cNvPr id="88" name="テキスト ボックス 87"/>
        <xdr:cNvSpPr txBox="1"/>
      </xdr:nvSpPr>
      <xdr:spPr>
        <a:xfrm>
          <a:off x="863111" y="60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151936</xdr:rowOff>
    </xdr:from>
    <xdr:to>
      <xdr:col>24</xdr:col>
      <xdr:colOff>63500</xdr:colOff>
      <xdr:row>58</xdr:row>
      <xdr:rowOff>155863</xdr:rowOff>
    </xdr:to>
    <xdr:cxnSp macro="">
      <xdr:nvCxnSpPr>
        <xdr:cNvPr id="117" name="直線コネクタ 116"/>
        <xdr:cNvCxnSpPr/>
      </xdr:nvCxnSpPr>
      <xdr:spPr>
        <a:xfrm flipV="1">
          <a:off x="3797300" y="10096036"/>
          <a:ext cx="8382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155863</xdr:rowOff>
    </xdr:from>
    <xdr:to>
      <xdr:col>19</xdr:col>
      <xdr:colOff>177800</xdr:colOff>
      <xdr:row>58</xdr:row>
      <xdr:rowOff>160088</xdr:rowOff>
    </xdr:to>
    <xdr:cxnSp macro="">
      <xdr:nvCxnSpPr>
        <xdr:cNvPr id="120" name="直線コネクタ 119"/>
        <xdr:cNvCxnSpPr/>
      </xdr:nvCxnSpPr>
      <xdr:spPr>
        <a:xfrm flipV="1">
          <a:off x="2908300" y="10099963"/>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158169</xdr:rowOff>
    </xdr:from>
    <xdr:to>
      <xdr:col>15</xdr:col>
      <xdr:colOff>50800</xdr:colOff>
      <xdr:row>58</xdr:row>
      <xdr:rowOff>160088</xdr:rowOff>
    </xdr:to>
    <xdr:cxnSp macro="">
      <xdr:nvCxnSpPr>
        <xdr:cNvPr id="123" name="直線コネクタ 122"/>
        <xdr:cNvCxnSpPr/>
      </xdr:nvCxnSpPr>
      <xdr:spPr>
        <a:xfrm>
          <a:off x="2019300" y="10102269"/>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123664</xdr:rowOff>
    </xdr:from>
    <xdr:to>
      <xdr:col>10</xdr:col>
      <xdr:colOff>114300</xdr:colOff>
      <xdr:row>58</xdr:row>
      <xdr:rowOff>158169</xdr:rowOff>
    </xdr:to>
    <xdr:cxnSp macro="">
      <xdr:nvCxnSpPr>
        <xdr:cNvPr id="126" name="直線コネクタ 125"/>
        <xdr:cNvCxnSpPr/>
      </xdr:nvCxnSpPr>
      <xdr:spPr>
        <a:xfrm>
          <a:off x="1130300" y="10067764"/>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101136</xdr:rowOff>
    </xdr:from>
    <xdr:to>
      <xdr:col>24</xdr:col>
      <xdr:colOff>114300</xdr:colOff>
      <xdr:row>59</xdr:row>
      <xdr:rowOff>31286</xdr:rowOff>
    </xdr:to>
    <xdr:sp macro="" textlink="">
      <xdr:nvSpPr>
        <xdr:cNvPr id="136" name="楕円 135"/>
        <xdr:cNvSpPr/>
      </xdr:nvSpPr>
      <xdr:spPr>
        <a:xfrm>
          <a:off x="4584700" y="10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105063</xdr:rowOff>
    </xdr:from>
    <xdr:to>
      <xdr:col>20</xdr:col>
      <xdr:colOff>38100</xdr:colOff>
      <xdr:row>59</xdr:row>
      <xdr:rowOff>35213</xdr:rowOff>
    </xdr:to>
    <xdr:sp macro="" textlink="">
      <xdr:nvSpPr>
        <xdr:cNvPr id="138" name="楕円 137"/>
        <xdr:cNvSpPr/>
      </xdr:nvSpPr>
      <xdr:spPr>
        <a:xfrm>
          <a:off x="3746500" y="100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26340</xdr:rowOff>
    </xdr:from>
    <xdr:ext cx="599010" cy="259045"/>
    <xdr:sp macro="" textlink="">
      <xdr:nvSpPr>
        <xdr:cNvPr id="139" name="テキスト ボックス 138"/>
        <xdr:cNvSpPr txBox="1"/>
      </xdr:nvSpPr>
      <xdr:spPr>
        <a:xfrm>
          <a:off x="3497795" y="101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109288</xdr:rowOff>
    </xdr:from>
    <xdr:to>
      <xdr:col>15</xdr:col>
      <xdr:colOff>101600</xdr:colOff>
      <xdr:row>59</xdr:row>
      <xdr:rowOff>39438</xdr:rowOff>
    </xdr:to>
    <xdr:sp macro="" textlink="">
      <xdr:nvSpPr>
        <xdr:cNvPr id="140" name="楕円 139"/>
        <xdr:cNvSpPr/>
      </xdr:nvSpPr>
      <xdr:spPr>
        <a:xfrm>
          <a:off x="2857500" y="100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30565</xdr:rowOff>
    </xdr:from>
    <xdr:ext cx="599010" cy="259045"/>
    <xdr:sp macro="" textlink="">
      <xdr:nvSpPr>
        <xdr:cNvPr id="141" name="テキスト ボックス 140"/>
        <xdr:cNvSpPr txBox="1"/>
      </xdr:nvSpPr>
      <xdr:spPr>
        <a:xfrm>
          <a:off x="2608795" y="1014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107369</xdr:rowOff>
    </xdr:from>
    <xdr:to>
      <xdr:col>10</xdr:col>
      <xdr:colOff>165100</xdr:colOff>
      <xdr:row>59</xdr:row>
      <xdr:rowOff>37519</xdr:rowOff>
    </xdr:to>
    <xdr:sp macro="" textlink="">
      <xdr:nvSpPr>
        <xdr:cNvPr id="142" name="楕円 141"/>
        <xdr:cNvSpPr/>
      </xdr:nvSpPr>
      <xdr:spPr>
        <a:xfrm>
          <a:off x="1968500" y="100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28646</xdr:rowOff>
    </xdr:from>
    <xdr:ext cx="599010" cy="259045"/>
    <xdr:sp macro="" textlink="">
      <xdr:nvSpPr>
        <xdr:cNvPr id="143" name="テキスト ボックス 142"/>
        <xdr:cNvSpPr txBox="1"/>
      </xdr:nvSpPr>
      <xdr:spPr>
        <a:xfrm>
          <a:off x="1719795" y="1014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72864</xdr:rowOff>
    </xdr:from>
    <xdr:to>
      <xdr:col>6</xdr:col>
      <xdr:colOff>38100</xdr:colOff>
      <xdr:row>59</xdr:row>
      <xdr:rowOff>3014</xdr:rowOff>
    </xdr:to>
    <xdr:sp macro="" textlink="">
      <xdr:nvSpPr>
        <xdr:cNvPr id="144" name="楕円 143"/>
        <xdr:cNvSpPr/>
      </xdr:nvSpPr>
      <xdr:spPr>
        <a:xfrm>
          <a:off x="1079500" y="1001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165591</xdr:rowOff>
    </xdr:from>
    <xdr:ext cx="599010" cy="259045"/>
    <xdr:sp macro="" textlink="">
      <xdr:nvSpPr>
        <xdr:cNvPr id="145" name="テキスト ボックス 144"/>
        <xdr:cNvSpPr txBox="1"/>
      </xdr:nvSpPr>
      <xdr:spPr>
        <a:xfrm>
          <a:off x="830795" y="1010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69205</xdr:rowOff>
    </xdr:from>
    <xdr:to>
      <xdr:col>24</xdr:col>
      <xdr:colOff>63500</xdr:colOff>
      <xdr:row>76</xdr:row>
      <xdr:rowOff>75250</xdr:rowOff>
    </xdr:to>
    <xdr:cxnSp macro="">
      <xdr:nvCxnSpPr>
        <xdr:cNvPr id="176" name="直線コネクタ 175"/>
        <xdr:cNvCxnSpPr/>
      </xdr:nvCxnSpPr>
      <xdr:spPr>
        <a:xfrm>
          <a:off x="3797300" y="13099405"/>
          <a:ext cx="8382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69205</xdr:rowOff>
    </xdr:from>
    <xdr:to>
      <xdr:col>19</xdr:col>
      <xdr:colOff>177800</xdr:colOff>
      <xdr:row>76</xdr:row>
      <xdr:rowOff>88939</xdr:rowOff>
    </xdr:to>
    <xdr:cxnSp macro="">
      <xdr:nvCxnSpPr>
        <xdr:cNvPr id="179" name="直線コネクタ 178"/>
        <xdr:cNvCxnSpPr/>
      </xdr:nvCxnSpPr>
      <xdr:spPr>
        <a:xfrm flipV="1">
          <a:off x="2908300" y="13099405"/>
          <a:ext cx="889000" cy="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88939</xdr:rowOff>
    </xdr:from>
    <xdr:to>
      <xdr:col>15</xdr:col>
      <xdr:colOff>50800</xdr:colOff>
      <xdr:row>76</xdr:row>
      <xdr:rowOff>96121</xdr:rowOff>
    </xdr:to>
    <xdr:cxnSp macro="">
      <xdr:nvCxnSpPr>
        <xdr:cNvPr id="182" name="直線コネクタ 181"/>
        <xdr:cNvCxnSpPr/>
      </xdr:nvCxnSpPr>
      <xdr:spPr>
        <a:xfrm flipV="1">
          <a:off x="2019300" y="13119139"/>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96121</xdr:rowOff>
    </xdr:from>
    <xdr:to>
      <xdr:col>10</xdr:col>
      <xdr:colOff>114300</xdr:colOff>
      <xdr:row>76</xdr:row>
      <xdr:rowOff>170951</xdr:rowOff>
    </xdr:to>
    <xdr:cxnSp macro="">
      <xdr:nvCxnSpPr>
        <xdr:cNvPr id="185" name="直線コネクタ 184"/>
        <xdr:cNvCxnSpPr/>
      </xdr:nvCxnSpPr>
      <xdr:spPr>
        <a:xfrm flipV="1">
          <a:off x="1130300" y="13126321"/>
          <a:ext cx="889000" cy="7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24450</xdr:rowOff>
    </xdr:from>
    <xdr:to>
      <xdr:col>24</xdr:col>
      <xdr:colOff>114300</xdr:colOff>
      <xdr:row>76</xdr:row>
      <xdr:rowOff>126050</xdr:rowOff>
    </xdr:to>
    <xdr:sp macro="" textlink="">
      <xdr:nvSpPr>
        <xdr:cNvPr id="195" name="楕円 194"/>
        <xdr:cNvSpPr/>
      </xdr:nvSpPr>
      <xdr:spPr>
        <a:xfrm>
          <a:off x="4584700" y="130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47327</xdr:rowOff>
    </xdr:from>
    <xdr:ext cx="599010" cy="259045"/>
    <xdr:sp macro="" textlink="">
      <xdr:nvSpPr>
        <xdr:cNvPr id="196" name="民生費該当値テキスト"/>
        <xdr:cNvSpPr txBox="1"/>
      </xdr:nvSpPr>
      <xdr:spPr>
        <a:xfrm>
          <a:off x="4686300" y="1290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18405</xdr:rowOff>
    </xdr:from>
    <xdr:to>
      <xdr:col>20</xdr:col>
      <xdr:colOff>38100</xdr:colOff>
      <xdr:row>76</xdr:row>
      <xdr:rowOff>120005</xdr:rowOff>
    </xdr:to>
    <xdr:sp macro="" textlink="">
      <xdr:nvSpPr>
        <xdr:cNvPr id="197" name="楕円 196"/>
        <xdr:cNvSpPr/>
      </xdr:nvSpPr>
      <xdr:spPr>
        <a:xfrm>
          <a:off x="3746500" y="13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136531</xdr:rowOff>
    </xdr:from>
    <xdr:ext cx="599010" cy="259045"/>
    <xdr:sp macro="" textlink="">
      <xdr:nvSpPr>
        <xdr:cNvPr id="198" name="テキスト ボックス 197"/>
        <xdr:cNvSpPr txBox="1"/>
      </xdr:nvSpPr>
      <xdr:spPr>
        <a:xfrm>
          <a:off x="3497795" y="1282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38139</xdr:rowOff>
    </xdr:from>
    <xdr:to>
      <xdr:col>15</xdr:col>
      <xdr:colOff>101600</xdr:colOff>
      <xdr:row>76</xdr:row>
      <xdr:rowOff>139739</xdr:rowOff>
    </xdr:to>
    <xdr:sp macro="" textlink="">
      <xdr:nvSpPr>
        <xdr:cNvPr id="199" name="楕円 198"/>
        <xdr:cNvSpPr/>
      </xdr:nvSpPr>
      <xdr:spPr>
        <a:xfrm>
          <a:off x="2857500" y="130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156267</xdr:rowOff>
    </xdr:from>
    <xdr:ext cx="599010" cy="259045"/>
    <xdr:sp macro="" textlink="">
      <xdr:nvSpPr>
        <xdr:cNvPr id="200" name="テキスト ボックス 199"/>
        <xdr:cNvSpPr txBox="1"/>
      </xdr:nvSpPr>
      <xdr:spPr>
        <a:xfrm>
          <a:off x="2608795" y="1284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45321</xdr:rowOff>
    </xdr:from>
    <xdr:to>
      <xdr:col>10</xdr:col>
      <xdr:colOff>165100</xdr:colOff>
      <xdr:row>76</xdr:row>
      <xdr:rowOff>146921</xdr:rowOff>
    </xdr:to>
    <xdr:sp macro="" textlink="">
      <xdr:nvSpPr>
        <xdr:cNvPr id="201" name="楕円 200"/>
        <xdr:cNvSpPr/>
      </xdr:nvSpPr>
      <xdr:spPr>
        <a:xfrm>
          <a:off x="1968500" y="130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163447</xdr:rowOff>
    </xdr:from>
    <xdr:ext cx="599010" cy="259045"/>
    <xdr:sp macro="" textlink="">
      <xdr:nvSpPr>
        <xdr:cNvPr id="202" name="テキスト ボックス 201"/>
        <xdr:cNvSpPr txBox="1"/>
      </xdr:nvSpPr>
      <xdr:spPr>
        <a:xfrm>
          <a:off x="1719795" y="1285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120151</xdr:rowOff>
    </xdr:from>
    <xdr:to>
      <xdr:col>6</xdr:col>
      <xdr:colOff>38100</xdr:colOff>
      <xdr:row>77</xdr:row>
      <xdr:rowOff>50301</xdr:rowOff>
    </xdr:to>
    <xdr:sp macro="" textlink="">
      <xdr:nvSpPr>
        <xdr:cNvPr id="203" name="楕円 202"/>
        <xdr:cNvSpPr/>
      </xdr:nvSpPr>
      <xdr:spPr>
        <a:xfrm>
          <a:off x="1079500" y="131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66829</xdr:rowOff>
    </xdr:from>
    <xdr:ext cx="599010" cy="259045"/>
    <xdr:sp macro="" textlink="">
      <xdr:nvSpPr>
        <xdr:cNvPr id="204" name="テキスト ボックス 203"/>
        <xdr:cNvSpPr txBox="1"/>
      </xdr:nvSpPr>
      <xdr:spPr>
        <a:xfrm>
          <a:off x="830795" y="1292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117822</xdr:rowOff>
    </xdr:from>
    <xdr:to>
      <xdr:col>24</xdr:col>
      <xdr:colOff>63500</xdr:colOff>
      <xdr:row>97</xdr:row>
      <xdr:rowOff>54409</xdr:rowOff>
    </xdr:to>
    <xdr:cxnSp macro="">
      <xdr:nvCxnSpPr>
        <xdr:cNvPr id="235" name="直線コネクタ 234"/>
        <xdr:cNvCxnSpPr/>
      </xdr:nvCxnSpPr>
      <xdr:spPr>
        <a:xfrm flipV="1">
          <a:off x="3797300" y="16577022"/>
          <a:ext cx="8382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54409</xdr:rowOff>
    </xdr:from>
    <xdr:to>
      <xdr:col>19</xdr:col>
      <xdr:colOff>177800</xdr:colOff>
      <xdr:row>97</xdr:row>
      <xdr:rowOff>98650</xdr:rowOff>
    </xdr:to>
    <xdr:cxnSp macro="">
      <xdr:nvCxnSpPr>
        <xdr:cNvPr id="238" name="直線コネクタ 237"/>
        <xdr:cNvCxnSpPr/>
      </xdr:nvCxnSpPr>
      <xdr:spPr>
        <a:xfrm flipV="1">
          <a:off x="2908300" y="16685059"/>
          <a:ext cx="889000" cy="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98650</xdr:rowOff>
    </xdr:from>
    <xdr:to>
      <xdr:col>15</xdr:col>
      <xdr:colOff>50800</xdr:colOff>
      <xdr:row>97</xdr:row>
      <xdr:rowOff>118283</xdr:rowOff>
    </xdr:to>
    <xdr:cxnSp macro="">
      <xdr:nvCxnSpPr>
        <xdr:cNvPr id="241" name="直線コネクタ 240"/>
        <xdr:cNvCxnSpPr/>
      </xdr:nvCxnSpPr>
      <xdr:spPr>
        <a:xfrm flipV="1">
          <a:off x="2019300" y="16729300"/>
          <a:ext cx="889000" cy="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98000</xdr:rowOff>
    </xdr:from>
    <xdr:to>
      <xdr:col>10</xdr:col>
      <xdr:colOff>114300</xdr:colOff>
      <xdr:row>97</xdr:row>
      <xdr:rowOff>118283</xdr:rowOff>
    </xdr:to>
    <xdr:cxnSp macro="">
      <xdr:nvCxnSpPr>
        <xdr:cNvPr id="244" name="直線コネクタ 243"/>
        <xdr:cNvCxnSpPr/>
      </xdr:nvCxnSpPr>
      <xdr:spPr>
        <a:xfrm>
          <a:off x="1130300" y="16728650"/>
          <a:ext cx="889000" cy="2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67022</xdr:rowOff>
    </xdr:from>
    <xdr:to>
      <xdr:col>24</xdr:col>
      <xdr:colOff>114300</xdr:colOff>
      <xdr:row>96</xdr:row>
      <xdr:rowOff>168622</xdr:rowOff>
    </xdr:to>
    <xdr:sp macro="" textlink="">
      <xdr:nvSpPr>
        <xdr:cNvPr id="254" name="楕円 253"/>
        <xdr:cNvSpPr/>
      </xdr:nvSpPr>
      <xdr:spPr>
        <a:xfrm>
          <a:off x="4584700" y="165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89899</xdr:rowOff>
    </xdr:from>
    <xdr:ext cx="599010" cy="259045"/>
    <xdr:sp macro="" textlink="">
      <xdr:nvSpPr>
        <xdr:cNvPr id="255" name="衛生費該当値テキスト"/>
        <xdr:cNvSpPr txBox="1"/>
      </xdr:nvSpPr>
      <xdr:spPr>
        <a:xfrm>
          <a:off x="4686300" y="1637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3609</xdr:rowOff>
    </xdr:from>
    <xdr:to>
      <xdr:col>20</xdr:col>
      <xdr:colOff>38100</xdr:colOff>
      <xdr:row>97</xdr:row>
      <xdr:rowOff>105209</xdr:rowOff>
    </xdr:to>
    <xdr:sp macro="" textlink="">
      <xdr:nvSpPr>
        <xdr:cNvPr id="256" name="楕円 255"/>
        <xdr:cNvSpPr/>
      </xdr:nvSpPr>
      <xdr:spPr>
        <a:xfrm>
          <a:off x="3746500" y="166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121736</xdr:rowOff>
    </xdr:from>
    <xdr:ext cx="599010" cy="259045"/>
    <xdr:sp macro="" textlink="">
      <xdr:nvSpPr>
        <xdr:cNvPr id="257" name="テキスト ボックス 256"/>
        <xdr:cNvSpPr txBox="1"/>
      </xdr:nvSpPr>
      <xdr:spPr>
        <a:xfrm>
          <a:off x="3497795" y="1640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47850</xdr:rowOff>
    </xdr:from>
    <xdr:to>
      <xdr:col>15</xdr:col>
      <xdr:colOff>101600</xdr:colOff>
      <xdr:row>97</xdr:row>
      <xdr:rowOff>149450</xdr:rowOff>
    </xdr:to>
    <xdr:sp macro="" textlink="">
      <xdr:nvSpPr>
        <xdr:cNvPr id="258" name="楕円 257"/>
        <xdr:cNvSpPr/>
      </xdr:nvSpPr>
      <xdr:spPr>
        <a:xfrm>
          <a:off x="2857500" y="166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140577</xdr:rowOff>
    </xdr:from>
    <xdr:ext cx="599010" cy="259045"/>
    <xdr:sp macro="" textlink="">
      <xdr:nvSpPr>
        <xdr:cNvPr id="259" name="テキスト ボックス 258"/>
        <xdr:cNvSpPr txBox="1"/>
      </xdr:nvSpPr>
      <xdr:spPr>
        <a:xfrm>
          <a:off x="2608795" y="1677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67483</xdr:rowOff>
    </xdr:from>
    <xdr:to>
      <xdr:col>10</xdr:col>
      <xdr:colOff>165100</xdr:colOff>
      <xdr:row>97</xdr:row>
      <xdr:rowOff>169083</xdr:rowOff>
    </xdr:to>
    <xdr:sp macro="" textlink="">
      <xdr:nvSpPr>
        <xdr:cNvPr id="260" name="楕円 259"/>
        <xdr:cNvSpPr/>
      </xdr:nvSpPr>
      <xdr:spPr>
        <a:xfrm>
          <a:off x="1968500" y="166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160210</xdr:rowOff>
    </xdr:from>
    <xdr:ext cx="534377" cy="259045"/>
    <xdr:sp macro="" textlink="">
      <xdr:nvSpPr>
        <xdr:cNvPr id="261" name="テキスト ボックス 260"/>
        <xdr:cNvSpPr txBox="1"/>
      </xdr:nvSpPr>
      <xdr:spPr>
        <a:xfrm>
          <a:off x="1752111" y="1679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47200</xdr:rowOff>
    </xdr:from>
    <xdr:to>
      <xdr:col>6</xdr:col>
      <xdr:colOff>38100</xdr:colOff>
      <xdr:row>97</xdr:row>
      <xdr:rowOff>148800</xdr:rowOff>
    </xdr:to>
    <xdr:sp macro="" textlink="">
      <xdr:nvSpPr>
        <xdr:cNvPr id="262" name="楕円 261"/>
        <xdr:cNvSpPr/>
      </xdr:nvSpPr>
      <xdr:spPr>
        <a:xfrm>
          <a:off x="1079500" y="166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165327</xdr:rowOff>
    </xdr:from>
    <xdr:ext cx="599010" cy="259045"/>
    <xdr:sp macro="" textlink="">
      <xdr:nvSpPr>
        <xdr:cNvPr id="263" name="テキスト ボックス 262"/>
        <xdr:cNvSpPr txBox="1"/>
      </xdr:nvSpPr>
      <xdr:spPr>
        <a:xfrm>
          <a:off x="830795" y="1645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65913</xdr:rowOff>
    </xdr:from>
    <xdr:to>
      <xdr:col>55</xdr:col>
      <xdr:colOff>0</xdr:colOff>
      <xdr:row>38</xdr:row>
      <xdr:rowOff>65913</xdr:rowOff>
    </xdr:to>
    <xdr:cxnSp macro="">
      <xdr:nvCxnSpPr>
        <xdr:cNvPr id="292" name="直線コネクタ 291"/>
        <xdr:cNvCxnSpPr/>
      </xdr:nvCxnSpPr>
      <xdr:spPr>
        <a:xfrm>
          <a:off x="9639300" y="65810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65913</xdr:rowOff>
    </xdr:from>
    <xdr:to>
      <xdr:col>50</xdr:col>
      <xdr:colOff>114300</xdr:colOff>
      <xdr:row>38</xdr:row>
      <xdr:rowOff>68707</xdr:rowOff>
    </xdr:to>
    <xdr:cxnSp macro="">
      <xdr:nvCxnSpPr>
        <xdr:cNvPr id="295" name="直線コネクタ 294"/>
        <xdr:cNvCxnSpPr/>
      </xdr:nvCxnSpPr>
      <xdr:spPr>
        <a:xfrm flipV="1">
          <a:off x="8750300" y="658101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62230</xdr:rowOff>
    </xdr:from>
    <xdr:to>
      <xdr:col>45</xdr:col>
      <xdr:colOff>177800</xdr:colOff>
      <xdr:row>38</xdr:row>
      <xdr:rowOff>68707</xdr:rowOff>
    </xdr:to>
    <xdr:cxnSp macro="">
      <xdr:nvCxnSpPr>
        <xdr:cNvPr id="298" name="直線コネクタ 297"/>
        <xdr:cNvCxnSpPr/>
      </xdr:nvCxnSpPr>
      <xdr:spPr>
        <a:xfrm>
          <a:off x="7861300" y="65773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62230</xdr:rowOff>
    </xdr:from>
    <xdr:to>
      <xdr:col>41</xdr:col>
      <xdr:colOff>50800</xdr:colOff>
      <xdr:row>38</xdr:row>
      <xdr:rowOff>64770</xdr:rowOff>
    </xdr:to>
    <xdr:cxnSp macro="">
      <xdr:nvCxnSpPr>
        <xdr:cNvPr id="301" name="直線コネクタ 300"/>
        <xdr:cNvCxnSpPr/>
      </xdr:nvCxnSpPr>
      <xdr:spPr>
        <a:xfrm flipV="1">
          <a:off x="6972300" y="65773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15113</xdr:rowOff>
    </xdr:from>
    <xdr:to>
      <xdr:col>55</xdr:col>
      <xdr:colOff>50800</xdr:colOff>
      <xdr:row>38</xdr:row>
      <xdr:rowOff>116713</xdr:rowOff>
    </xdr:to>
    <xdr:sp macro="" textlink="">
      <xdr:nvSpPr>
        <xdr:cNvPr id="311" name="楕円 310"/>
        <xdr:cNvSpPr/>
      </xdr:nvSpPr>
      <xdr:spPr>
        <a:xfrm>
          <a:off x="10426700" y="65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37990</xdr:rowOff>
    </xdr:from>
    <xdr:ext cx="469744" cy="259045"/>
    <xdr:sp macro="" textlink="">
      <xdr:nvSpPr>
        <xdr:cNvPr id="312" name="労働費該当値テキスト"/>
        <xdr:cNvSpPr txBox="1"/>
      </xdr:nvSpPr>
      <xdr:spPr>
        <a:xfrm>
          <a:off x="10528300" y="63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15113</xdr:rowOff>
    </xdr:from>
    <xdr:to>
      <xdr:col>50</xdr:col>
      <xdr:colOff>165100</xdr:colOff>
      <xdr:row>38</xdr:row>
      <xdr:rowOff>116713</xdr:rowOff>
    </xdr:to>
    <xdr:sp macro="" textlink="">
      <xdr:nvSpPr>
        <xdr:cNvPr id="313" name="楕円 312"/>
        <xdr:cNvSpPr/>
      </xdr:nvSpPr>
      <xdr:spPr>
        <a:xfrm>
          <a:off x="9588500" y="65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133240</xdr:rowOff>
    </xdr:from>
    <xdr:ext cx="469744" cy="259045"/>
    <xdr:sp macro="" textlink="">
      <xdr:nvSpPr>
        <xdr:cNvPr id="314" name="テキスト ボックス 313"/>
        <xdr:cNvSpPr txBox="1"/>
      </xdr:nvSpPr>
      <xdr:spPr>
        <a:xfrm>
          <a:off x="9404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17907</xdr:rowOff>
    </xdr:from>
    <xdr:to>
      <xdr:col>46</xdr:col>
      <xdr:colOff>38100</xdr:colOff>
      <xdr:row>38</xdr:row>
      <xdr:rowOff>119507</xdr:rowOff>
    </xdr:to>
    <xdr:sp macro="" textlink="">
      <xdr:nvSpPr>
        <xdr:cNvPr id="315" name="楕円 314"/>
        <xdr:cNvSpPr/>
      </xdr:nvSpPr>
      <xdr:spPr>
        <a:xfrm>
          <a:off x="8699500" y="65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136034</xdr:rowOff>
    </xdr:from>
    <xdr:ext cx="469744" cy="259045"/>
    <xdr:sp macro="" textlink="">
      <xdr:nvSpPr>
        <xdr:cNvPr id="316" name="テキスト ボックス 315"/>
        <xdr:cNvSpPr txBox="1"/>
      </xdr:nvSpPr>
      <xdr:spPr>
        <a:xfrm>
          <a:off x="8515428" y="630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11430</xdr:rowOff>
    </xdr:from>
    <xdr:to>
      <xdr:col>41</xdr:col>
      <xdr:colOff>101600</xdr:colOff>
      <xdr:row>38</xdr:row>
      <xdr:rowOff>113030</xdr:rowOff>
    </xdr:to>
    <xdr:sp macro="" textlink="">
      <xdr:nvSpPr>
        <xdr:cNvPr id="317" name="楕円 316"/>
        <xdr:cNvSpPr/>
      </xdr:nvSpPr>
      <xdr:spPr>
        <a:xfrm>
          <a:off x="7810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104157</xdr:rowOff>
    </xdr:from>
    <xdr:ext cx="469744" cy="259045"/>
    <xdr:sp macro="" textlink="">
      <xdr:nvSpPr>
        <xdr:cNvPr id="318" name="テキスト ボックス 317"/>
        <xdr:cNvSpPr txBox="1"/>
      </xdr:nvSpPr>
      <xdr:spPr>
        <a:xfrm>
          <a:off x="7626428" y="661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13970</xdr:rowOff>
    </xdr:from>
    <xdr:to>
      <xdr:col>36</xdr:col>
      <xdr:colOff>165100</xdr:colOff>
      <xdr:row>38</xdr:row>
      <xdr:rowOff>115570</xdr:rowOff>
    </xdr:to>
    <xdr:sp macro="" textlink="">
      <xdr:nvSpPr>
        <xdr:cNvPr id="319" name="楕円 318"/>
        <xdr:cNvSpPr/>
      </xdr:nvSpPr>
      <xdr:spPr>
        <a:xfrm>
          <a:off x="692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132097</xdr:rowOff>
    </xdr:from>
    <xdr:ext cx="469744" cy="259045"/>
    <xdr:sp macro="" textlink="">
      <xdr:nvSpPr>
        <xdr:cNvPr id="320" name="テキスト ボックス 319"/>
        <xdr:cNvSpPr txBox="1"/>
      </xdr:nvSpPr>
      <xdr:spPr>
        <a:xfrm>
          <a:off x="6737428"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102610</xdr:rowOff>
    </xdr:from>
    <xdr:to>
      <xdr:col>55</xdr:col>
      <xdr:colOff>0</xdr:colOff>
      <xdr:row>58</xdr:row>
      <xdr:rowOff>18811</xdr:rowOff>
    </xdr:to>
    <xdr:cxnSp macro="">
      <xdr:nvCxnSpPr>
        <xdr:cNvPr id="349" name="直線コネクタ 348"/>
        <xdr:cNvCxnSpPr/>
      </xdr:nvCxnSpPr>
      <xdr:spPr>
        <a:xfrm flipV="1">
          <a:off x="9639300" y="9875260"/>
          <a:ext cx="838200" cy="8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18811</xdr:rowOff>
    </xdr:from>
    <xdr:to>
      <xdr:col>50</xdr:col>
      <xdr:colOff>114300</xdr:colOff>
      <xdr:row>58</xdr:row>
      <xdr:rowOff>41394</xdr:rowOff>
    </xdr:to>
    <xdr:cxnSp macro="">
      <xdr:nvCxnSpPr>
        <xdr:cNvPr id="352" name="直線コネクタ 351"/>
        <xdr:cNvCxnSpPr/>
      </xdr:nvCxnSpPr>
      <xdr:spPr>
        <a:xfrm flipV="1">
          <a:off x="8750300" y="9962911"/>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67417</xdr:rowOff>
    </xdr:from>
    <xdr:to>
      <xdr:col>45</xdr:col>
      <xdr:colOff>177800</xdr:colOff>
      <xdr:row>58</xdr:row>
      <xdr:rowOff>41394</xdr:rowOff>
    </xdr:to>
    <xdr:cxnSp macro="">
      <xdr:nvCxnSpPr>
        <xdr:cNvPr id="355" name="直線コネクタ 354"/>
        <xdr:cNvCxnSpPr/>
      </xdr:nvCxnSpPr>
      <xdr:spPr>
        <a:xfrm>
          <a:off x="7861300" y="9668617"/>
          <a:ext cx="889000" cy="31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67417</xdr:rowOff>
    </xdr:from>
    <xdr:to>
      <xdr:col>41</xdr:col>
      <xdr:colOff>50800</xdr:colOff>
      <xdr:row>57</xdr:row>
      <xdr:rowOff>98251</xdr:rowOff>
    </xdr:to>
    <xdr:cxnSp macro="">
      <xdr:nvCxnSpPr>
        <xdr:cNvPr id="358" name="直線コネクタ 357"/>
        <xdr:cNvCxnSpPr/>
      </xdr:nvCxnSpPr>
      <xdr:spPr>
        <a:xfrm flipV="1">
          <a:off x="6972300" y="9668617"/>
          <a:ext cx="889000" cy="20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51810</xdr:rowOff>
    </xdr:from>
    <xdr:to>
      <xdr:col>55</xdr:col>
      <xdr:colOff>50800</xdr:colOff>
      <xdr:row>57</xdr:row>
      <xdr:rowOff>153410</xdr:rowOff>
    </xdr:to>
    <xdr:sp macro="" textlink="">
      <xdr:nvSpPr>
        <xdr:cNvPr id="368" name="楕円 367"/>
        <xdr:cNvSpPr/>
      </xdr:nvSpPr>
      <xdr:spPr>
        <a:xfrm>
          <a:off x="10426700" y="9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74687</xdr:rowOff>
    </xdr:from>
    <xdr:ext cx="599010" cy="259045"/>
    <xdr:sp macro="" textlink="">
      <xdr:nvSpPr>
        <xdr:cNvPr id="369" name="農林水産業費該当値テキスト"/>
        <xdr:cNvSpPr txBox="1"/>
      </xdr:nvSpPr>
      <xdr:spPr>
        <a:xfrm>
          <a:off x="10528300" y="967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139461</xdr:rowOff>
    </xdr:from>
    <xdr:to>
      <xdr:col>50</xdr:col>
      <xdr:colOff>165100</xdr:colOff>
      <xdr:row>58</xdr:row>
      <xdr:rowOff>69611</xdr:rowOff>
    </xdr:to>
    <xdr:sp macro="" textlink="">
      <xdr:nvSpPr>
        <xdr:cNvPr id="370" name="楕円 369"/>
        <xdr:cNvSpPr/>
      </xdr:nvSpPr>
      <xdr:spPr>
        <a:xfrm>
          <a:off x="9588500" y="99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60738</xdr:rowOff>
    </xdr:from>
    <xdr:ext cx="599010" cy="259045"/>
    <xdr:sp macro="" textlink="">
      <xdr:nvSpPr>
        <xdr:cNvPr id="371" name="テキスト ボックス 370"/>
        <xdr:cNvSpPr txBox="1"/>
      </xdr:nvSpPr>
      <xdr:spPr>
        <a:xfrm>
          <a:off x="9339795" y="100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162044</xdr:rowOff>
    </xdr:from>
    <xdr:to>
      <xdr:col>46</xdr:col>
      <xdr:colOff>38100</xdr:colOff>
      <xdr:row>58</xdr:row>
      <xdr:rowOff>92194</xdr:rowOff>
    </xdr:to>
    <xdr:sp macro="" textlink="">
      <xdr:nvSpPr>
        <xdr:cNvPr id="372" name="楕円 371"/>
        <xdr:cNvSpPr/>
      </xdr:nvSpPr>
      <xdr:spPr>
        <a:xfrm>
          <a:off x="8699500" y="99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83321</xdr:rowOff>
    </xdr:from>
    <xdr:ext cx="599010" cy="259045"/>
    <xdr:sp macro="" textlink="">
      <xdr:nvSpPr>
        <xdr:cNvPr id="373" name="テキスト ボックス 372"/>
        <xdr:cNvSpPr txBox="1"/>
      </xdr:nvSpPr>
      <xdr:spPr>
        <a:xfrm>
          <a:off x="8450795" y="1002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16617</xdr:rowOff>
    </xdr:from>
    <xdr:to>
      <xdr:col>41</xdr:col>
      <xdr:colOff>101600</xdr:colOff>
      <xdr:row>56</xdr:row>
      <xdr:rowOff>118217</xdr:rowOff>
    </xdr:to>
    <xdr:sp macro="" textlink="">
      <xdr:nvSpPr>
        <xdr:cNvPr id="374" name="楕円 373"/>
        <xdr:cNvSpPr/>
      </xdr:nvSpPr>
      <xdr:spPr>
        <a:xfrm>
          <a:off x="7810500" y="96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134744</xdr:rowOff>
    </xdr:from>
    <xdr:ext cx="599010" cy="259045"/>
    <xdr:sp macro="" textlink="">
      <xdr:nvSpPr>
        <xdr:cNvPr id="375" name="テキスト ボックス 374"/>
        <xdr:cNvSpPr txBox="1"/>
      </xdr:nvSpPr>
      <xdr:spPr>
        <a:xfrm>
          <a:off x="7561795" y="939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47451</xdr:rowOff>
    </xdr:from>
    <xdr:to>
      <xdr:col>36</xdr:col>
      <xdr:colOff>165100</xdr:colOff>
      <xdr:row>57</xdr:row>
      <xdr:rowOff>149051</xdr:rowOff>
    </xdr:to>
    <xdr:sp macro="" textlink="">
      <xdr:nvSpPr>
        <xdr:cNvPr id="376" name="楕円 375"/>
        <xdr:cNvSpPr/>
      </xdr:nvSpPr>
      <xdr:spPr>
        <a:xfrm>
          <a:off x="6921500" y="98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165578</xdr:rowOff>
    </xdr:from>
    <xdr:ext cx="599010" cy="259045"/>
    <xdr:sp macro="" textlink="">
      <xdr:nvSpPr>
        <xdr:cNvPr id="377" name="テキスト ボックス 376"/>
        <xdr:cNvSpPr txBox="1"/>
      </xdr:nvSpPr>
      <xdr:spPr>
        <a:xfrm>
          <a:off x="6672795" y="959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53091</xdr:rowOff>
    </xdr:from>
    <xdr:to>
      <xdr:col>55</xdr:col>
      <xdr:colOff>0</xdr:colOff>
      <xdr:row>78</xdr:row>
      <xdr:rowOff>74820</xdr:rowOff>
    </xdr:to>
    <xdr:cxnSp macro="">
      <xdr:nvCxnSpPr>
        <xdr:cNvPr id="406" name="直線コネクタ 405"/>
        <xdr:cNvCxnSpPr/>
      </xdr:nvCxnSpPr>
      <xdr:spPr>
        <a:xfrm>
          <a:off x="9639300" y="13426191"/>
          <a:ext cx="8382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53091</xdr:rowOff>
    </xdr:from>
    <xdr:to>
      <xdr:col>50</xdr:col>
      <xdr:colOff>114300</xdr:colOff>
      <xdr:row>78</xdr:row>
      <xdr:rowOff>86037</xdr:rowOff>
    </xdr:to>
    <xdr:cxnSp macro="">
      <xdr:nvCxnSpPr>
        <xdr:cNvPr id="409" name="直線コネクタ 408"/>
        <xdr:cNvCxnSpPr/>
      </xdr:nvCxnSpPr>
      <xdr:spPr>
        <a:xfrm flipV="1">
          <a:off x="8750300" y="13426191"/>
          <a:ext cx="889000" cy="3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33268</xdr:rowOff>
    </xdr:from>
    <xdr:to>
      <xdr:col>45</xdr:col>
      <xdr:colOff>177800</xdr:colOff>
      <xdr:row>78</xdr:row>
      <xdr:rowOff>86037</xdr:rowOff>
    </xdr:to>
    <xdr:cxnSp macro="">
      <xdr:nvCxnSpPr>
        <xdr:cNvPr id="412" name="直線コネクタ 411"/>
        <xdr:cNvCxnSpPr/>
      </xdr:nvCxnSpPr>
      <xdr:spPr>
        <a:xfrm>
          <a:off x="7861300" y="13406368"/>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33268</xdr:rowOff>
    </xdr:from>
    <xdr:to>
      <xdr:col>41</xdr:col>
      <xdr:colOff>50800</xdr:colOff>
      <xdr:row>78</xdr:row>
      <xdr:rowOff>66559</xdr:rowOff>
    </xdr:to>
    <xdr:cxnSp macro="">
      <xdr:nvCxnSpPr>
        <xdr:cNvPr id="415" name="直線コネクタ 414"/>
        <xdr:cNvCxnSpPr/>
      </xdr:nvCxnSpPr>
      <xdr:spPr>
        <a:xfrm flipV="1">
          <a:off x="6972300" y="13406368"/>
          <a:ext cx="889000" cy="3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24020</xdr:rowOff>
    </xdr:from>
    <xdr:to>
      <xdr:col>55</xdr:col>
      <xdr:colOff>50800</xdr:colOff>
      <xdr:row>78</xdr:row>
      <xdr:rowOff>125620</xdr:rowOff>
    </xdr:to>
    <xdr:sp macro="" textlink="">
      <xdr:nvSpPr>
        <xdr:cNvPr id="425" name="楕円 424"/>
        <xdr:cNvSpPr/>
      </xdr:nvSpPr>
      <xdr:spPr>
        <a:xfrm>
          <a:off x="10426700" y="133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2447</xdr:rowOff>
    </xdr:from>
    <xdr:ext cx="534377" cy="259045"/>
    <xdr:sp macro="" textlink="">
      <xdr:nvSpPr>
        <xdr:cNvPr id="426" name="商工費該当値テキスト"/>
        <xdr:cNvSpPr txBox="1"/>
      </xdr:nvSpPr>
      <xdr:spPr>
        <a:xfrm>
          <a:off x="10528300" y="1337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2291</xdr:rowOff>
    </xdr:from>
    <xdr:to>
      <xdr:col>50</xdr:col>
      <xdr:colOff>165100</xdr:colOff>
      <xdr:row>78</xdr:row>
      <xdr:rowOff>103891</xdr:rowOff>
    </xdr:to>
    <xdr:sp macro="" textlink="">
      <xdr:nvSpPr>
        <xdr:cNvPr id="427" name="楕円 426"/>
        <xdr:cNvSpPr/>
      </xdr:nvSpPr>
      <xdr:spPr>
        <a:xfrm>
          <a:off x="9588500" y="133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95018</xdr:rowOff>
    </xdr:from>
    <xdr:ext cx="534377" cy="259045"/>
    <xdr:sp macro="" textlink="">
      <xdr:nvSpPr>
        <xdr:cNvPr id="428" name="テキスト ボックス 427"/>
        <xdr:cNvSpPr txBox="1"/>
      </xdr:nvSpPr>
      <xdr:spPr>
        <a:xfrm>
          <a:off x="9372111" y="134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35237</xdr:rowOff>
    </xdr:from>
    <xdr:to>
      <xdr:col>46</xdr:col>
      <xdr:colOff>38100</xdr:colOff>
      <xdr:row>78</xdr:row>
      <xdr:rowOff>136837</xdr:rowOff>
    </xdr:to>
    <xdr:sp macro="" textlink="">
      <xdr:nvSpPr>
        <xdr:cNvPr id="429" name="楕円 428"/>
        <xdr:cNvSpPr/>
      </xdr:nvSpPr>
      <xdr:spPr>
        <a:xfrm>
          <a:off x="8699500" y="134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127964</xdr:rowOff>
    </xdr:from>
    <xdr:ext cx="534377" cy="259045"/>
    <xdr:sp macro="" textlink="">
      <xdr:nvSpPr>
        <xdr:cNvPr id="430" name="テキスト ボックス 429"/>
        <xdr:cNvSpPr txBox="1"/>
      </xdr:nvSpPr>
      <xdr:spPr>
        <a:xfrm>
          <a:off x="8483111" y="1350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153918</xdr:rowOff>
    </xdr:from>
    <xdr:to>
      <xdr:col>41</xdr:col>
      <xdr:colOff>101600</xdr:colOff>
      <xdr:row>78</xdr:row>
      <xdr:rowOff>84068</xdr:rowOff>
    </xdr:to>
    <xdr:sp macro="" textlink="">
      <xdr:nvSpPr>
        <xdr:cNvPr id="431" name="楕円 430"/>
        <xdr:cNvSpPr/>
      </xdr:nvSpPr>
      <xdr:spPr>
        <a:xfrm>
          <a:off x="7810500" y="133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100595</xdr:rowOff>
    </xdr:from>
    <xdr:ext cx="534377" cy="259045"/>
    <xdr:sp macro="" textlink="">
      <xdr:nvSpPr>
        <xdr:cNvPr id="432" name="テキスト ボックス 431"/>
        <xdr:cNvSpPr txBox="1"/>
      </xdr:nvSpPr>
      <xdr:spPr>
        <a:xfrm>
          <a:off x="7594111" y="1313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15759</xdr:rowOff>
    </xdr:from>
    <xdr:to>
      <xdr:col>36</xdr:col>
      <xdr:colOff>165100</xdr:colOff>
      <xdr:row>78</xdr:row>
      <xdr:rowOff>117359</xdr:rowOff>
    </xdr:to>
    <xdr:sp macro="" textlink="">
      <xdr:nvSpPr>
        <xdr:cNvPr id="433" name="楕円 432"/>
        <xdr:cNvSpPr/>
      </xdr:nvSpPr>
      <xdr:spPr>
        <a:xfrm>
          <a:off x="6921500" y="133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108486</xdr:rowOff>
    </xdr:from>
    <xdr:ext cx="534377" cy="259045"/>
    <xdr:sp macro="" textlink="">
      <xdr:nvSpPr>
        <xdr:cNvPr id="434" name="テキスト ボックス 433"/>
        <xdr:cNvSpPr txBox="1"/>
      </xdr:nvSpPr>
      <xdr:spPr>
        <a:xfrm>
          <a:off x="6705111" y="1348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108776</xdr:rowOff>
    </xdr:from>
    <xdr:to>
      <xdr:col>55</xdr:col>
      <xdr:colOff>0</xdr:colOff>
      <xdr:row>98</xdr:row>
      <xdr:rowOff>2787</xdr:rowOff>
    </xdr:to>
    <xdr:cxnSp macro="">
      <xdr:nvCxnSpPr>
        <xdr:cNvPr id="465" name="直線コネクタ 464"/>
        <xdr:cNvCxnSpPr/>
      </xdr:nvCxnSpPr>
      <xdr:spPr>
        <a:xfrm>
          <a:off x="9639300" y="16739426"/>
          <a:ext cx="838200" cy="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108776</xdr:rowOff>
    </xdr:from>
    <xdr:to>
      <xdr:col>50</xdr:col>
      <xdr:colOff>114300</xdr:colOff>
      <xdr:row>97</xdr:row>
      <xdr:rowOff>161968</xdr:rowOff>
    </xdr:to>
    <xdr:cxnSp macro="">
      <xdr:nvCxnSpPr>
        <xdr:cNvPr id="468" name="直線コネクタ 467"/>
        <xdr:cNvCxnSpPr/>
      </xdr:nvCxnSpPr>
      <xdr:spPr>
        <a:xfrm flipV="1">
          <a:off x="8750300" y="16739426"/>
          <a:ext cx="889000" cy="5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150761</xdr:rowOff>
    </xdr:from>
    <xdr:to>
      <xdr:col>45</xdr:col>
      <xdr:colOff>177800</xdr:colOff>
      <xdr:row>97</xdr:row>
      <xdr:rowOff>161968</xdr:rowOff>
    </xdr:to>
    <xdr:cxnSp macro="">
      <xdr:nvCxnSpPr>
        <xdr:cNvPr id="471" name="直線コネクタ 470"/>
        <xdr:cNvCxnSpPr/>
      </xdr:nvCxnSpPr>
      <xdr:spPr>
        <a:xfrm>
          <a:off x="7861300" y="16781411"/>
          <a:ext cx="889000" cy="1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150761</xdr:rowOff>
    </xdr:from>
    <xdr:to>
      <xdr:col>41</xdr:col>
      <xdr:colOff>50800</xdr:colOff>
      <xdr:row>98</xdr:row>
      <xdr:rowOff>48661</xdr:rowOff>
    </xdr:to>
    <xdr:cxnSp macro="">
      <xdr:nvCxnSpPr>
        <xdr:cNvPr id="474" name="直線コネクタ 473"/>
        <xdr:cNvCxnSpPr/>
      </xdr:nvCxnSpPr>
      <xdr:spPr>
        <a:xfrm flipV="1">
          <a:off x="6972300" y="16781411"/>
          <a:ext cx="889000" cy="6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123437</xdr:rowOff>
    </xdr:from>
    <xdr:to>
      <xdr:col>55</xdr:col>
      <xdr:colOff>50800</xdr:colOff>
      <xdr:row>98</xdr:row>
      <xdr:rowOff>53587</xdr:rowOff>
    </xdr:to>
    <xdr:sp macro="" textlink="">
      <xdr:nvSpPr>
        <xdr:cNvPr id="484" name="楕円 483"/>
        <xdr:cNvSpPr/>
      </xdr:nvSpPr>
      <xdr:spPr>
        <a:xfrm>
          <a:off x="10426700" y="167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146314</xdr:rowOff>
    </xdr:from>
    <xdr:ext cx="599010" cy="259045"/>
    <xdr:sp macro="" textlink="">
      <xdr:nvSpPr>
        <xdr:cNvPr id="485" name="土木費該当値テキスト"/>
        <xdr:cNvSpPr txBox="1"/>
      </xdr:nvSpPr>
      <xdr:spPr>
        <a:xfrm>
          <a:off x="10528300" y="1660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57976</xdr:rowOff>
    </xdr:from>
    <xdr:to>
      <xdr:col>50</xdr:col>
      <xdr:colOff>165100</xdr:colOff>
      <xdr:row>97</xdr:row>
      <xdr:rowOff>159576</xdr:rowOff>
    </xdr:to>
    <xdr:sp macro="" textlink="">
      <xdr:nvSpPr>
        <xdr:cNvPr id="486" name="楕円 485"/>
        <xdr:cNvSpPr/>
      </xdr:nvSpPr>
      <xdr:spPr>
        <a:xfrm>
          <a:off x="9588500" y="166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4653</xdr:rowOff>
    </xdr:from>
    <xdr:ext cx="599010" cy="259045"/>
    <xdr:sp macro="" textlink="">
      <xdr:nvSpPr>
        <xdr:cNvPr id="487" name="テキスト ボックス 486"/>
        <xdr:cNvSpPr txBox="1"/>
      </xdr:nvSpPr>
      <xdr:spPr>
        <a:xfrm>
          <a:off x="9339795" y="1646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111168</xdr:rowOff>
    </xdr:from>
    <xdr:to>
      <xdr:col>46</xdr:col>
      <xdr:colOff>38100</xdr:colOff>
      <xdr:row>98</xdr:row>
      <xdr:rowOff>41318</xdr:rowOff>
    </xdr:to>
    <xdr:sp macro="" textlink="">
      <xdr:nvSpPr>
        <xdr:cNvPr id="488" name="楕円 487"/>
        <xdr:cNvSpPr/>
      </xdr:nvSpPr>
      <xdr:spPr>
        <a:xfrm>
          <a:off x="8699500" y="167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57845</xdr:rowOff>
    </xdr:from>
    <xdr:ext cx="599010" cy="259045"/>
    <xdr:sp macro="" textlink="">
      <xdr:nvSpPr>
        <xdr:cNvPr id="489" name="テキスト ボックス 488"/>
        <xdr:cNvSpPr txBox="1"/>
      </xdr:nvSpPr>
      <xdr:spPr>
        <a:xfrm>
          <a:off x="8450795" y="1651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99961</xdr:rowOff>
    </xdr:from>
    <xdr:to>
      <xdr:col>41</xdr:col>
      <xdr:colOff>101600</xdr:colOff>
      <xdr:row>98</xdr:row>
      <xdr:rowOff>30111</xdr:rowOff>
    </xdr:to>
    <xdr:sp macro="" textlink="">
      <xdr:nvSpPr>
        <xdr:cNvPr id="490" name="楕円 489"/>
        <xdr:cNvSpPr/>
      </xdr:nvSpPr>
      <xdr:spPr>
        <a:xfrm>
          <a:off x="7810500" y="167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46638</xdr:rowOff>
    </xdr:from>
    <xdr:ext cx="599010" cy="259045"/>
    <xdr:sp macro="" textlink="">
      <xdr:nvSpPr>
        <xdr:cNvPr id="491" name="テキスト ボックス 490"/>
        <xdr:cNvSpPr txBox="1"/>
      </xdr:nvSpPr>
      <xdr:spPr>
        <a:xfrm>
          <a:off x="7561795" y="1650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169311</xdr:rowOff>
    </xdr:from>
    <xdr:to>
      <xdr:col>36</xdr:col>
      <xdr:colOff>165100</xdr:colOff>
      <xdr:row>98</xdr:row>
      <xdr:rowOff>99461</xdr:rowOff>
    </xdr:to>
    <xdr:sp macro="" textlink="">
      <xdr:nvSpPr>
        <xdr:cNvPr id="492" name="楕円 491"/>
        <xdr:cNvSpPr/>
      </xdr:nvSpPr>
      <xdr:spPr>
        <a:xfrm>
          <a:off x="6921500" y="1679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115988</xdr:rowOff>
    </xdr:from>
    <xdr:ext cx="599010" cy="259045"/>
    <xdr:sp macro="" textlink="">
      <xdr:nvSpPr>
        <xdr:cNvPr id="493" name="テキスト ボックス 492"/>
        <xdr:cNvSpPr txBox="1"/>
      </xdr:nvSpPr>
      <xdr:spPr>
        <a:xfrm>
          <a:off x="6672795" y="1657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87040</xdr:rowOff>
    </xdr:from>
    <xdr:to>
      <xdr:col>85</xdr:col>
      <xdr:colOff>127000</xdr:colOff>
      <xdr:row>38</xdr:row>
      <xdr:rowOff>100354</xdr:rowOff>
    </xdr:to>
    <xdr:cxnSp macro="">
      <xdr:nvCxnSpPr>
        <xdr:cNvPr id="522" name="直線コネクタ 521"/>
        <xdr:cNvCxnSpPr/>
      </xdr:nvCxnSpPr>
      <xdr:spPr>
        <a:xfrm flipV="1">
          <a:off x="15481300" y="6602140"/>
          <a:ext cx="838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6218</xdr:rowOff>
    </xdr:from>
    <xdr:to>
      <xdr:col>81</xdr:col>
      <xdr:colOff>50800</xdr:colOff>
      <xdr:row>38</xdr:row>
      <xdr:rowOff>100354</xdr:rowOff>
    </xdr:to>
    <xdr:cxnSp macro="">
      <xdr:nvCxnSpPr>
        <xdr:cNvPr id="525" name="直線コネクタ 524"/>
        <xdr:cNvCxnSpPr/>
      </xdr:nvCxnSpPr>
      <xdr:spPr>
        <a:xfrm>
          <a:off x="14592300" y="6521318"/>
          <a:ext cx="889000" cy="9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6218</xdr:rowOff>
    </xdr:from>
    <xdr:to>
      <xdr:col>76</xdr:col>
      <xdr:colOff>114300</xdr:colOff>
      <xdr:row>38</xdr:row>
      <xdr:rowOff>83841</xdr:rowOff>
    </xdr:to>
    <xdr:cxnSp macro="">
      <xdr:nvCxnSpPr>
        <xdr:cNvPr id="528" name="直線コネクタ 527"/>
        <xdr:cNvCxnSpPr/>
      </xdr:nvCxnSpPr>
      <xdr:spPr>
        <a:xfrm flipV="1">
          <a:off x="13703300" y="6521318"/>
          <a:ext cx="889000" cy="7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83841</xdr:rowOff>
    </xdr:from>
    <xdr:to>
      <xdr:col>71</xdr:col>
      <xdr:colOff>177800</xdr:colOff>
      <xdr:row>38</xdr:row>
      <xdr:rowOff>109369</xdr:rowOff>
    </xdr:to>
    <xdr:cxnSp macro="">
      <xdr:nvCxnSpPr>
        <xdr:cNvPr id="531" name="直線コネクタ 530"/>
        <xdr:cNvCxnSpPr/>
      </xdr:nvCxnSpPr>
      <xdr:spPr>
        <a:xfrm flipV="1">
          <a:off x="12814300" y="6598941"/>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36240</xdr:rowOff>
    </xdr:from>
    <xdr:to>
      <xdr:col>85</xdr:col>
      <xdr:colOff>177800</xdr:colOff>
      <xdr:row>38</xdr:row>
      <xdr:rowOff>137840</xdr:rowOff>
    </xdr:to>
    <xdr:sp macro="" textlink="">
      <xdr:nvSpPr>
        <xdr:cNvPr id="541" name="楕円 540"/>
        <xdr:cNvSpPr/>
      </xdr:nvSpPr>
      <xdr:spPr>
        <a:xfrm>
          <a:off x="16268700" y="65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167067</xdr:rowOff>
    </xdr:from>
    <xdr:ext cx="534377" cy="259045"/>
    <xdr:sp macro="" textlink="">
      <xdr:nvSpPr>
        <xdr:cNvPr id="542" name="消防費該当値テキスト"/>
        <xdr:cNvSpPr txBox="1"/>
      </xdr:nvSpPr>
      <xdr:spPr>
        <a:xfrm>
          <a:off x="16370300" y="63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49554</xdr:rowOff>
    </xdr:from>
    <xdr:to>
      <xdr:col>81</xdr:col>
      <xdr:colOff>101600</xdr:colOff>
      <xdr:row>38</xdr:row>
      <xdr:rowOff>151154</xdr:rowOff>
    </xdr:to>
    <xdr:sp macro="" textlink="">
      <xdr:nvSpPr>
        <xdr:cNvPr id="543" name="楕円 542"/>
        <xdr:cNvSpPr/>
      </xdr:nvSpPr>
      <xdr:spPr>
        <a:xfrm>
          <a:off x="15430500" y="65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167681</xdr:rowOff>
    </xdr:from>
    <xdr:ext cx="534377" cy="259045"/>
    <xdr:sp macro="" textlink="">
      <xdr:nvSpPr>
        <xdr:cNvPr id="544" name="テキスト ボックス 543"/>
        <xdr:cNvSpPr txBox="1"/>
      </xdr:nvSpPr>
      <xdr:spPr>
        <a:xfrm>
          <a:off x="15214111" y="633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126869</xdr:rowOff>
    </xdr:from>
    <xdr:to>
      <xdr:col>76</xdr:col>
      <xdr:colOff>165100</xdr:colOff>
      <xdr:row>38</xdr:row>
      <xdr:rowOff>57018</xdr:rowOff>
    </xdr:to>
    <xdr:sp macro="" textlink="">
      <xdr:nvSpPr>
        <xdr:cNvPr id="545" name="楕円 544"/>
        <xdr:cNvSpPr/>
      </xdr:nvSpPr>
      <xdr:spPr>
        <a:xfrm>
          <a:off x="14541500" y="64705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73546</xdr:rowOff>
    </xdr:from>
    <xdr:ext cx="599010" cy="259045"/>
    <xdr:sp macro="" textlink="">
      <xdr:nvSpPr>
        <xdr:cNvPr id="546" name="テキスト ボックス 545"/>
        <xdr:cNvSpPr txBox="1"/>
      </xdr:nvSpPr>
      <xdr:spPr>
        <a:xfrm>
          <a:off x="14292795" y="624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33041</xdr:rowOff>
    </xdr:from>
    <xdr:to>
      <xdr:col>72</xdr:col>
      <xdr:colOff>38100</xdr:colOff>
      <xdr:row>38</xdr:row>
      <xdr:rowOff>134641</xdr:rowOff>
    </xdr:to>
    <xdr:sp macro="" textlink="">
      <xdr:nvSpPr>
        <xdr:cNvPr id="547" name="楕円 546"/>
        <xdr:cNvSpPr/>
      </xdr:nvSpPr>
      <xdr:spPr>
        <a:xfrm>
          <a:off x="13652500" y="654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151169</xdr:rowOff>
    </xdr:from>
    <xdr:ext cx="534377" cy="259045"/>
    <xdr:sp macro="" textlink="">
      <xdr:nvSpPr>
        <xdr:cNvPr id="548" name="テキスト ボックス 547"/>
        <xdr:cNvSpPr txBox="1"/>
      </xdr:nvSpPr>
      <xdr:spPr>
        <a:xfrm>
          <a:off x="13436111" y="632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58569</xdr:rowOff>
    </xdr:from>
    <xdr:to>
      <xdr:col>67</xdr:col>
      <xdr:colOff>101600</xdr:colOff>
      <xdr:row>38</xdr:row>
      <xdr:rowOff>160169</xdr:rowOff>
    </xdr:to>
    <xdr:sp macro="" textlink="">
      <xdr:nvSpPr>
        <xdr:cNvPr id="549" name="楕円 548"/>
        <xdr:cNvSpPr/>
      </xdr:nvSpPr>
      <xdr:spPr>
        <a:xfrm>
          <a:off x="12763500" y="65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5246</xdr:rowOff>
    </xdr:from>
    <xdr:ext cx="534377" cy="259045"/>
    <xdr:sp macro="" textlink="">
      <xdr:nvSpPr>
        <xdr:cNvPr id="550" name="テキスト ボックス 549"/>
        <xdr:cNvSpPr txBox="1"/>
      </xdr:nvSpPr>
      <xdr:spPr>
        <a:xfrm>
          <a:off x="12547111" y="634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26770</xdr:rowOff>
    </xdr:from>
    <xdr:to>
      <xdr:col>85</xdr:col>
      <xdr:colOff>127000</xdr:colOff>
      <xdr:row>56</xdr:row>
      <xdr:rowOff>9800</xdr:rowOff>
    </xdr:to>
    <xdr:cxnSp macro="">
      <xdr:nvCxnSpPr>
        <xdr:cNvPr id="577" name="直線コネクタ 576"/>
        <xdr:cNvCxnSpPr/>
      </xdr:nvCxnSpPr>
      <xdr:spPr>
        <a:xfrm>
          <a:off x="15481300" y="9456520"/>
          <a:ext cx="838200" cy="1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26770</xdr:rowOff>
    </xdr:from>
    <xdr:to>
      <xdr:col>81</xdr:col>
      <xdr:colOff>50800</xdr:colOff>
      <xdr:row>56</xdr:row>
      <xdr:rowOff>15973</xdr:rowOff>
    </xdr:to>
    <xdr:cxnSp macro="">
      <xdr:nvCxnSpPr>
        <xdr:cNvPr id="580" name="直線コネクタ 579"/>
        <xdr:cNvCxnSpPr/>
      </xdr:nvCxnSpPr>
      <xdr:spPr>
        <a:xfrm flipV="1">
          <a:off x="14592300" y="9456520"/>
          <a:ext cx="889000" cy="16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163559</xdr:rowOff>
    </xdr:from>
    <xdr:to>
      <xdr:col>76</xdr:col>
      <xdr:colOff>114300</xdr:colOff>
      <xdr:row>56</xdr:row>
      <xdr:rowOff>15973</xdr:rowOff>
    </xdr:to>
    <xdr:cxnSp macro="">
      <xdr:nvCxnSpPr>
        <xdr:cNvPr id="583" name="直線コネクタ 582"/>
        <xdr:cNvCxnSpPr/>
      </xdr:nvCxnSpPr>
      <xdr:spPr>
        <a:xfrm>
          <a:off x="13703300" y="9421859"/>
          <a:ext cx="889000" cy="1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163559</xdr:rowOff>
    </xdr:from>
    <xdr:to>
      <xdr:col>71</xdr:col>
      <xdr:colOff>177800</xdr:colOff>
      <xdr:row>56</xdr:row>
      <xdr:rowOff>98475</xdr:rowOff>
    </xdr:to>
    <xdr:cxnSp macro="">
      <xdr:nvCxnSpPr>
        <xdr:cNvPr id="586" name="直線コネクタ 585"/>
        <xdr:cNvCxnSpPr/>
      </xdr:nvCxnSpPr>
      <xdr:spPr>
        <a:xfrm flipV="1">
          <a:off x="12814300" y="9421859"/>
          <a:ext cx="889000" cy="27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130450</xdr:rowOff>
    </xdr:from>
    <xdr:to>
      <xdr:col>85</xdr:col>
      <xdr:colOff>177800</xdr:colOff>
      <xdr:row>56</xdr:row>
      <xdr:rowOff>60600</xdr:rowOff>
    </xdr:to>
    <xdr:sp macro="" textlink="">
      <xdr:nvSpPr>
        <xdr:cNvPr id="596" name="楕円 595"/>
        <xdr:cNvSpPr/>
      </xdr:nvSpPr>
      <xdr:spPr>
        <a:xfrm>
          <a:off x="16268700" y="95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153327</xdr:rowOff>
    </xdr:from>
    <xdr:ext cx="599010" cy="259045"/>
    <xdr:sp macro="" textlink="">
      <xdr:nvSpPr>
        <xdr:cNvPr id="597" name="教育費該当値テキスト"/>
        <xdr:cNvSpPr txBox="1"/>
      </xdr:nvSpPr>
      <xdr:spPr>
        <a:xfrm>
          <a:off x="16370300" y="941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147420</xdr:rowOff>
    </xdr:from>
    <xdr:to>
      <xdr:col>81</xdr:col>
      <xdr:colOff>101600</xdr:colOff>
      <xdr:row>55</xdr:row>
      <xdr:rowOff>77570</xdr:rowOff>
    </xdr:to>
    <xdr:sp macro="" textlink="">
      <xdr:nvSpPr>
        <xdr:cNvPr id="598" name="楕円 597"/>
        <xdr:cNvSpPr/>
      </xdr:nvSpPr>
      <xdr:spPr>
        <a:xfrm>
          <a:off x="15430500" y="94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94097</xdr:rowOff>
    </xdr:from>
    <xdr:ext cx="599010" cy="259045"/>
    <xdr:sp macro="" textlink="">
      <xdr:nvSpPr>
        <xdr:cNvPr id="599" name="テキスト ボックス 598"/>
        <xdr:cNvSpPr txBox="1"/>
      </xdr:nvSpPr>
      <xdr:spPr>
        <a:xfrm>
          <a:off x="15181795" y="918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136623</xdr:rowOff>
    </xdr:from>
    <xdr:to>
      <xdr:col>76</xdr:col>
      <xdr:colOff>165100</xdr:colOff>
      <xdr:row>56</xdr:row>
      <xdr:rowOff>66773</xdr:rowOff>
    </xdr:to>
    <xdr:sp macro="" textlink="">
      <xdr:nvSpPr>
        <xdr:cNvPr id="600" name="楕円 599"/>
        <xdr:cNvSpPr/>
      </xdr:nvSpPr>
      <xdr:spPr>
        <a:xfrm>
          <a:off x="14541500" y="95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83300</xdr:rowOff>
    </xdr:from>
    <xdr:ext cx="599010" cy="259045"/>
    <xdr:sp macro="" textlink="">
      <xdr:nvSpPr>
        <xdr:cNvPr id="601" name="テキスト ボックス 600"/>
        <xdr:cNvSpPr txBox="1"/>
      </xdr:nvSpPr>
      <xdr:spPr>
        <a:xfrm>
          <a:off x="14292795" y="934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112759</xdr:rowOff>
    </xdr:from>
    <xdr:to>
      <xdr:col>72</xdr:col>
      <xdr:colOff>38100</xdr:colOff>
      <xdr:row>55</xdr:row>
      <xdr:rowOff>42909</xdr:rowOff>
    </xdr:to>
    <xdr:sp macro="" textlink="">
      <xdr:nvSpPr>
        <xdr:cNvPr id="602" name="楕円 601"/>
        <xdr:cNvSpPr/>
      </xdr:nvSpPr>
      <xdr:spPr>
        <a:xfrm>
          <a:off x="13652500" y="93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59436</xdr:rowOff>
    </xdr:from>
    <xdr:ext cx="599010" cy="259045"/>
    <xdr:sp macro="" textlink="">
      <xdr:nvSpPr>
        <xdr:cNvPr id="603" name="テキスト ボックス 602"/>
        <xdr:cNvSpPr txBox="1"/>
      </xdr:nvSpPr>
      <xdr:spPr>
        <a:xfrm>
          <a:off x="13403795" y="914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47675</xdr:rowOff>
    </xdr:from>
    <xdr:to>
      <xdr:col>67</xdr:col>
      <xdr:colOff>101600</xdr:colOff>
      <xdr:row>56</xdr:row>
      <xdr:rowOff>149275</xdr:rowOff>
    </xdr:to>
    <xdr:sp macro="" textlink="">
      <xdr:nvSpPr>
        <xdr:cNvPr id="604" name="楕円 603"/>
        <xdr:cNvSpPr/>
      </xdr:nvSpPr>
      <xdr:spPr>
        <a:xfrm>
          <a:off x="12763500" y="96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165802</xdr:rowOff>
    </xdr:from>
    <xdr:ext cx="599010" cy="259045"/>
    <xdr:sp macro="" textlink="">
      <xdr:nvSpPr>
        <xdr:cNvPr id="605" name="テキスト ボックス 604"/>
        <xdr:cNvSpPr txBox="1"/>
      </xdr:nvSpPr>
      <xdr:spPr>
        <a:xfrm>
          <a:off x="12514795" y="942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93024</xdr:rowOff>
    </xdr:from>
    <xdr:to>
      <xdr:col>81</xdr:col>
      <xdr:colOff>50800</xdr:colOff>
      <xdr:row>79</xdr:row>
      <xdr:rowOff>98879</xdr:rowOff>
    </xdr:to>
    <xdr:cxnSp macro="">
      <xdr:nvCxnSpPr>
        <xdr:cNvPr id="639" name="直線コネクタ 638"/>
        <xdr:cNvCxnSpPr/>
      </xdr:nvCxnSpPr>
      <xdr:spPr>
        <a:xfrm>
          <a:off x="14592300" y="13637574"/>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93024</xdr:rowOff>
    </xdr:from>
    <xdr:to>
      <xdr:col>76</xdr:col>
      <xdr:colOff>114300</xdr:colOff>
      <xdr:row>79</xdr:row>
      <xdr:rowOff>96284</xdr:rowOff>
    </xdr:to>
    <xdr:cxnSp macro="">
      <xdr:nvCxnSpPr>
        <xdr:cNvPr id="642" name="直線コネクタ 641"/>
        <xdr:cNvCxnSpPr/>
      </xdr:nvCxnSpPr>
      <xdr:spPr>
        <a:xfrm flipV="1">
          <a:off x="13703300" y="13637574"/>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96284</xdr:rowOff>
    </xdr:from>
    <xdr:to>
      <xdr:col>71</xdr:col>
      <xdr:colOff>177800</xdr:colOff>
      <xdr:row>79</xdr:row>
      <xdr:rowOff>98879</xdr:rowOff>
    </xdr:to>
    <xdr:cxnSp macro="">
      <xdr:nvCxnSpPr>
        <xdr:cNvPr id="645" name="直線コネクタ 644"/>
        <xdr:cNvCxnSpPr/>
      </xdr:nvCxnSpPr>
      <xdr:spPr>
        <a:xfrm flipV="1">
          <a:off x="12814300" y="13640834"/>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42224</xdr:rowOff>
    </xdr:from>
    <xdr:to>
      <xdr:col>76</xdr:col>
      <xdr:colOff>165100</xdr:colOff>
      <xdr:row>79</xdr:row>
      <xdr:rowOff>143824</xdr:rowOff>
    </xdr:to>
    <xdr:sp macro="" textlink="">
      <xdr:nvSpPr>
        <xdr:cNvPr id="659" name="楕円 658"/>
        <xdr:cNvSpPr/>
      </xdr:nvSpPr>
      <xdr:spPr>
        <a:xfrm>
          <a:off x="14541500" y="135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134951</xdr:rowOff>
    </xdr:from>
    <xdr:ext cx="469744" cy="259045"/>
    <xdr:sp macro="" textlink="">
      <xdr:nvSpPr>
        <xdr:cNvPr id="660" name="テキスト ボックス 659"/>
        <xdr:cNvSpPr txBox="1"/>
      </xdr:nvSpPr>
      <xdr:spPr>
        <a:xfrm>
          <a:off x="14357428" y="1367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45484</xdr:rowOff>
    </xdr:from>
    <xdr:to>
      <xdr:col>72</xdr:col>
      <xdr:colOff>38100</xdr:colOff>
      <xdr:row>79</xdr:row>
      <xdr:rowOff>147084</xdr:rowOff>
    </xdr:to>
    <xdr:sp macro="" textlink="">
      <xdr:nvSpPr>
        <xdr:cNvPr id="661" name="楕円 660"/>
        <xdr:cNvSpPr/>
      </xdr:nvSpPr>
      <xdr:spPr>
        <a:xfrm>
          <a:off x="13652500" y="135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138211</xdr:rowOff>
    </xdr:from>
    <xdr:ext cx="469744" cy="259045"/>
    <xdr:sp macro="" textlink="">
      <xdr:nvSpPr>
        <xdr:cNvPr id="662" name="テキスト ボックス 661"/>
        <xdr:cNvSpPr txBox="1"/>
      </xdr:nvSpPr>
      <xdr:spPr>
        <a:xfrm>
          <a:off x="13468428" y="1368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36654</xdr:rowOff>
    </xdr:from>
    <xdr:to>
      <xdr:col>85</xdr:col>
      <xdr:colOff>127000</xdr:colOff>
      <xdr:row>97</xdr:row>
      <xdr:rowOff>52260</xdr:rowOff>
    </xdr:to>
    <xdr:cxnSp macro="">
      <xdr:nvCxnSpPr>
        <xdr:cNvPr id="693" name="直線コネクタ 692"/>
        <xdr:cNvCxnSpPr/>
      </xdr:nvCxnSpPr>
      <xdr:spPr>
        <a:xfrm flipV="1">
          <a:off x="15481300" y="16667304"/>
          <a:ext cx="838200" cy="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52260</xdr:rowOff>
    </xdr:from>
    <xdr:to>
      <xdr:col>81</xdr:col>
      <xdr:colOff>50800</xdr:colOff>
      <xdr:row>97</xdr:row>
      <xdr:rowOff>71211</xdr:rowOff>
    </xdr:to>
    <xdr:cxnSp macro="">
      <xdr:nvCxnSpPr>
        <xdr:cNvPr id="696" name="直線コネクタ 695"/>
        <xdr:cNvCxnSpPr/>
      </xdr:nvCxnSpPr>
      <xdr:spPr>
        <a:xfrm flipV="1">
          <a:off x="14592300" y="16682910"/>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47895</xdr:rowOff>
    </xdr:from>
    <xdr:to>
      <xdr:col>76</xdr:col>
      <xdr:colOff>114300</xdr:colOff>
      <xdr:row>97</xdr:row>
      <xdr:rowOff>71211</xdr:rowOff>
    </xdr:to>
    <xdr:cxnSp macro="">
      <xdr:nvCxnSpPr>
        <xdr:cNvPr id="699" name="直線コネクタ 698"/>
        <xdr:cNvCxnSpPr/>
      </xdr:nvCxnSpPr>
      <xdr:spPr>
        <a:xfrm>
          <a:off x="13703300" y="16678545"/>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47895</xdr:rowOff>
    </xdr:from>
    <xdr:to>
      <xdr:col>71</xdr:col>
      <xdr:colOff>177800</xdr:colOff>
      <xdr:row>97</xdr:row>
      <xdr:rowOff>60004</xdr:rowOff>
    </xdr:to>
    <xdr:cxnSp macro="">
      <xdr:nvCxnSpPr>
        <xdr:cNvPr id="702" name="直線コネクタ 701"/>
        <xdr:cNvCxnSpPr/>
      </xdr:nvCxnSpPr>
      <xdr:spPr>
        <a:xfrm flipV="1">
          <a:off x="12814300" y="16678545"/>
          <a:ext cx="889000" cy="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157304</xdr:rowOff>
    </xdr:from>
    <xdr:to>
      <xdr:col>85</xdr:col>
      <xdr:colOff>177800</xdr:colOff>
      <xdr:row>97</xdr:row>
      <xdr:rowOff>87454</xdr:rowOff>
    </xdr:to>
    <xdr:sp macro="" textlink="">
      <xdr:nvSpPr>
        <xdr:cNvPr id="712" name="楕円 711"/>
        <xdr:cNvSpPr/>
      </xdr:nvSpPr>
      <xdr:spPr>
        <a:xfrm>
          <a:off x="16268700" y="166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8731</xdr:rowOff>
    </xdr:from>
    <xdr:ext cx="599010" cy="259045"/>
    <xdr:sp macro="" textlink="">
      <xdr:nvSpPr>
        <xdr:cNvPr id="713" name="公債費該当値テキスト"/>
        <xdr:cNvSpPr txBox="1"/>
      </xdr:nvSpPr>
      <xdr:spPr>
        <a:xfrm>
          <a:off x="16370300" y="1646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1460</xdr:rowOff>
    </xdr:from>
    <xdr:to>
      <xdr:col>81</xdr:col>
      <xdr:colOff>101600</xdr:colOff>
      <xdr:row>97</xdr:row>
      <xdr:rowOff>103060</xdr:rowOff>
    </xdr:to>
    <xdr:sp macro="" textlink="">
      <xdr:nvSpPr>
        <xdr:cNvPr id="714" name="楕円 713"/>
        <xdr:cNvSpPr/>
      </xdr:nvSpPr>
      <xdr:spPr>
        <a:xfrm>
          <a:off x="15430500" y="166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119587</xdr:rowOff>
    </xdr:from>
    <xdr:ext cx="599010" cy="259045"/>
    <xdr:sp macro="" textlink="">
      <xdr:nvSpPr>
        <xdr:cNvPr id="715" name="テキスト ボックス 714"/>
        <xdr:cNvSpPr txBox="1"/>
      </xdr:nvSpPr>
      <xdr:spPr>
        <a:xfrm>
          <a:off x="15181795" y="1640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20411</xdr:rowOff>
    </xdr:from>
    <xdr:to>
      <xdr:col>76</xdr:col>
      <xdr:colOff>165100</xdr:colOff>
      <xdr:row>97</xdr:row>
      <xdr:rowOff>122011</xdr:rowOff>
    </xdr:to>
    <xdr:sp macro="" textlink="">
      <xdr:nvSpPr>
        <xdr:cNvPr id="716" name="楕円 715"/>
        <xdr:cNvSpPr/>
      </xdr:nvSpPr>
      <xdr:spPr>
        <a:xfrm>
          <a:off x="14541500" y="166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138538</xdr:rowOff>
    </xdr:from>
    <xdr:ext cx="599010" cy="259045"/>
    <xdr:sp macro="" textlink="">
      <xdr:nvSpPr>
        <xdr:cNvPr id="717" name="テキスト ボックス 716"/>
        <xdr:cNvSpPr txBox="1"/>
      </xdr:nvSpPr>
      <xdr:spPr>
        <a:xfrm>
          <a:off x="14292795" y="164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168545</xdr:rowOff>
    </xdr:from>
    <xdr:to>
      <xdr:col>72</xdr:col>
      <xdr:colOff>38100</xdr:colOff>
      <xdr:row>97</xdr:row>
      <xdr:rowOff>98695</xdr:rowOff>
    </xdr:to>
    <xdr:sp macro="" textlink="">
      <xdr:nvSpPr>
        <xdr:cNvPr id="718" name="楕円 717"/>
        <xdr:cNvSpPr/>
      </xdr:nvSpPr>
      <xdr:spPr>
        <a:xfrm>
          <a:off x="13652500" y="166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115222</xdr:rowOff>
    </xdr:from>
    <xdr:ext cx="599010" cy="259045"/>
    <xdr:sp macro="" textlink="">
      <xdr:nvSpPr>
        <xdr:cNvPr id="719" name="テキスト ボックス 718"/>
        <xdr:cNvSpPr txBox="1"/>
      </xdr:nvSpPr>
      <xdr:spPr>
        <a:xfrm>
          <a:off x="13403795" y="164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9204</xdr:rowOff>
    </xdr:from>
    <xdr:to>
      <xdr:col>67</xdr:col>
      <xdr:colOff>101600</xdr:colOff>
      <xdr:row>97</xdr:row>
      <xdr:rowOff>110804</xdr:rowOff>
    </xdr:to>
    <xdr:sp macro="" textlink="">
      <xdr:nvSpPr>
        <xdr:cNvPr id="720" name="楕円 719"/>
        <xdr:cNvSpPr/>
      </xdr:nvSpPr>
      <xdr:spPr>
        <a:xfrm>
          <a:off x="12763500" y="166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127331</xdr:rowOff>
    </xdr:from>
    <xdr:ext cx="599010" cy="259045"/>
    <xdr:sp macro="" textlink="">
      <xdr:nvSpPr>
        <xdr:cNvPr id="721" name="テキスト ボックス 720"/>
        <xdr:cNvSpPr txBox="1"/>
      </xdr:nvSpPr>
      <xdr:spPr>
        <a:xfrm>
          <a:off x="12514795" y="1641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2449</xdr:rowOff>
    </xdr:from>
    <xdr:to>
      <xdr:col>107</xdr:col>
      <xdr:colOff>50800</xdr:colOff>
      <xdr:row>38</xdr:row>
      <xdr:rowOff>139700</xdr:rowOff>
    </xdr:to>
    <xdr:cxnSp macro="">
      <xdr:nvCxnSpPr>
        <xdr:cNvPr id="754" name="直線コネクタ 753"/>
        <xdr:cNvCxnSpPr/>
      </xdr:nvCxnSpPr>
      <xdr:spPr>
        <a:xfrm>
          <a:off x="19545300" y="6517549"/>
          <a:ext cx="889000" cy="13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2449</xdr:rowOff>
    </xdr:from>
    <xdr:to>
      <xdr:col>102</xdr:col>
      <xdr:colOff>114300</xdr:colOff>
      <xdr:row>38</xdr:row>
      <xdr:rowOff>139700</xdr:rowOff>
    </xdr:to>
    <xdr:cxnSp macro="">
      <xdr:nvCxnSpPr>
        <xdr:cNvPr id="757" name="直線コネクタ 756"/>
        <xdr:cNvCxnSpPr/>
      </xdr:nvCxnSpPr>
      <xdr:spPr>
        <a:xfrm flipV="1">
          <a:off x="18656300" y="6517549"/>
          <a:ext cx="889000" cy="13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153326</xdr:rowOff>
    </xdr:from>
    <xdr:ext cx="378565" cy="259045"/>
    <xdr:sp macro="" textlink="">
      <xdr:nvSpPr>
        <xdr:cNvPr id="759" name="テキスト ボックス 758"/>
        <xdr:cNvSpPr txBox="1"/>
      </xdr:nvSpPr>
      <xdr:spPr>
        <a:xfrm>
          <a:off x="19356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123099</xdr:rowOff>
    </xdr:from>
    <xdr:to>
      <xdr:col>102</xdr:col>
      <xdr:colOff>165100</xdr:colOff>
      <xdr:row>38</xdr:row>
      <xdr:rowOff>53249</xdr:rowOff>
    </xdr:to>
    <xdr:sp macro="" textlink="">
      <xdr:nvSpPr>
        <xdr:cNvPr id="773" name="楕円 772"/>
        <xdr:cNvSpPr/>
      </xdr:nvSpPr>
      <xdr:spPr>
        <a:xfrm>
          <a:off x="19494500" y="64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69776</xdr:rowOff>
    </xdr:from>
    <xdr:ext cx="469744" cy="259045"/>
    <xdr:sp macro="" textlink="">
      <xdr:nvSpPr>
        <xdr:cNvPr id="774" name="テキスト ボックス 773"/>
        <xdr:cNvSpPr txBox="1"/>
      </xdr:nvSpPr>
      <xdr:spPr>
        <a:xfrm>
          <a:off x="19310428" y="62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・民生費は、住民一人当たり３</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２９</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４７１</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円となっている。決算額全体でみると、民生費のうち老人福祉及び児童福祉に要する経費が増嵩していることが要因となっている。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これは、本町において、老人福祉施設や認定こども園等のサービス内容の向上を積極的に支援しているためである。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・衛生費は、住民一人当たり１</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５１</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６９９</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円と、類似団体平均に比べ高くなっており、前年度と比較しても増加している。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これは、簡易水道特別会計の公債費が増加しており、それに伴って、簡易水道特別会計への繰出金が増加したためである。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２０６</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８２４</a:t>
          </a:r>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円と、類似団体平均に比べ高くなっており、前年度と比較しても大幅に増加している。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これは、小・中学校の教育環境の整備、「日本一の給食」と呼ばれる給食施設の充実などを推進しているためである。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財政調整基金残高は、適切な財源の確保と歳出の精査により、取崩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すことなく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前年度とほぼ同額を維持している。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今後、公共施設の耐震化や、老朽化に伴う改修などの大型事業が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見込まれるが、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財源を確保</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基金の取崩しを抑制するとともに、歳入歳出の徹底した見直しを行うことで財政基盤の強化を図る。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各会計とも安定した実質収支比率を維持している。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今後、公共施設の耐震化や、老朽化に伴う改修などの大型事業が</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見込まれるが、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財源を確保</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基金の取り崩しを抑制するとともに、歳入歳出の徹底した見直しを行うことで財政基盤の強化を図る。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5504_&#32622;&#25144;&#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60.5</v>
          </cell>
          <cell r="BX53">
            <v>60.9</v>
          </cell>
          <cell r="CF53">
            <v>61.7</v>
          </cell>
          <cell r="CN53">
            <v>63</v>
          </cell>
        </row>
        <row r="55">
          <cell r="AN55" t="str">
            <v>類似団体内平均値</v>
          </cell>
          <cell r="BP55">
            <v>0</v>
          </cell>
          <cell r="BX55">
            <v>0</v>
          </cell>
          <cell r="CF55">
            <v>0</v>
          </cell>
          <cell r="CN55">
            <v>0</v>
          </cell>
        </row>
        <row r="57">
          <cell r="BP57">
            <v>54.2</v>
          </cell>
          <cell r="BX57">
            <v>56.3</v>
          </cell>
          <cell r="CF57">
            <v>57.6</v>
          </cell>
          <cell r="CN57">
            <v>58.8</v>
          </cell>
        </row>
        <row r="72">
          <cell r="BP72" t="str">
            <v>H27</v>
          </cell>
          <cell r="BX72" t="str">
            <v>H28</v>
          </cell>
          <cell r="CF72" t="str">
            <v>H29</v>
          </cell>
          <cell r="CN72" t="str">
            <v>H30</v>
          </cell>
          <cell r="CV72" t="str">
            <v>R01</v>
          </cell>
        </row>
        <row r="73">
          <cell r="AN73" t="str">
            <v>当該団体値</v>
          </cell>
        </row>
        <row r="75">
          <cell r="BP75">
            <v>6.6</v>
          </cell>
          <cell r="BX75">
            <v>6.7</v>
          </cell>
          <cell r="CF75">
            <v>6.6</v>
          </cell>
          <cell r="CN75">
            <v>7.1</v>
          </cell>
          <cell r="CV75">
            <v>7.4</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4568071</v>
      </c>
      <c r="BO4" s="393"/>
      <c r="BP4" s="393"/>
      <c r="BQ4" s="393"/>
      <c r="BR4" s="393"/>
      <c r="BS4" s="393"/>
      <c r="BT4" s="393"/>
      <c r="BU4" s="394"/>
      <c r="BV4" s="392">
        <v>4667523</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5.5</v>
      </c>
      <c r="CU4" s="399"/>
      <c r="CV4" s="399"/>
      <c r="CW4" s="399"/>
      <c r="CX4" s="399"/>
      <c r="CY4" s="399"/>
      <c r="CZ4" s="399"/>
      <c r="DA4" s="400"/>
      <c r="DB4" s="398">
        <v>5.4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4410763</v>
      </c>
      <c r="BO5" s="430"/>
      <c r="BP5" s="430"/>
      <c r="BQ5" s="430"/>
      <c r="BR5" s="430"/>
      <c r="BS5" s="430"/>
      <c r="BT5" s="430"/>
      <c r="BU5" s="431"/>
      <c r="BV5" s="429">
        <v>4514847</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80.900000000000006</v>
      </c>
      <c r="CU5" s="427"/>
      <c r="CV5" s="427"/>
      <c r="CW5" s="427"/>
      <c r="CX5" s="427"/>
      <c r="CY5" s="427"/>
      <c r="CZ5" s="427"/>
      <c r="DA5" s="428"/>
      <c r="DB5" s="426">
        <v>80.900000000000006</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157308</v>
      </c>
      <c r="BO6" s="430"/>
      <c r="BP6" s="430"/>
      <c r="BQ6" s="430"/>
      <c r="BR6" s="430"/>
      <c r="BS6" s="430"/>
      <c r="BT6" s="430"/>
      <c r="BU6" s="431"/>
      <c r="BV6" s="429">
        <v>152676</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83.1</v>
      </c>
      <c r="CU6" s="467"/>
      <c r="CV6" s="467"/>
      <c r="CW6" s="467"/>
      <c r="CX6" s="467"/>
      <c r="CY6" s="467"/>
      <c r="CZ6" s="467"/>
      <c r="DA6" s="468"/>
      <c r="DB6" s="466">
        <v>83.9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0</v>
      </c>
      <c r="BO7" s="430"/>
      <c r="BP7" s="430"/>
      <c r="BQ7" s="430"/>
      <c r="BR7" s="430"/>
      <c r="BS7" s="430"/>
      <c r="BT7" s="430"/>
      <c r="BU7" s="431"/>
      <c r="BV7" s="429">
        <v>1843</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2838855</v>
      </c>
      <c r="CU7" s="430"/>
      <c r="CV7" s="430"/>
      <c r="CW7" s="430"/>
      <c r="CX7" s="430"/>
      <c r="CY7" s="430"/>
      <c r="CZ7" s="430"/>
      <c r="DA7" s="431"/>
      <c r="DB7" s="429">
        <v>2790262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157308</v>
      </c>
      <c r="BO8" s="430"/>
      <c r="BP8" s="430"/>
      <c r="BQ8" s="430"/>
      <c r="BR8" s="430"/>
      <c r="BS8" s="430"/>
      <c r="BT8" s="430"/>
      <c r="BU8" s="431"/>
      <c r="BV8" s="429">
        <v>150833</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0.14000000000000001</v>
      </c>
      <c r="CU8" s="470"/>
      <c r="CV8" s="470"/>
      <c r="CW8" s="470"/>
      <c r="CX8" s="470"/>
      <c r="CY8" s="470"/>
      <c r="CZ8" s="470"/>
      <c r="DA8" s="471"/>
      <c r="DB8" s="469">
        <v>0.14000000000000001</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3092</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6475</v>
      </c>
      <c r="BO9" s="430"/>
      <c r="BP9" s="430"/>
      <c r="BQ9" s="430"/>
      <c r="BR9" s="430"/>
      <c r="BS9" s="430"/>
      <c r="BT9" s="430"/>
      <c r="BU9" s="431"/>
      <c r="BV9" s="429">
        <v>22620</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15</v>
      </c>
      <c r="CU9" s="427"/>
      <c r="CV9" s="427"/>
      <c r="CW9" s="427"/>
      <c r="CX9" s="427"/>
      <c r="CY9" s="427"/>
      <c r="CZ9" s="427"/>
      <c r="DA9" s="428"/>
      <c r="DB9" s="426">
        <v>14.8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3428</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9</v>
      </c>
      <c r="BO10" s="430"/>
      <c r="BP10" s="430"/>
      <c r="BQ10" s="430"/>
      <c r="BR10" s="430"/>
      <c r="BS10" s="430"/>
      <c r="BT10" s="430"/>
      <c r="BU10" s="431"/>
      <c r="BV10" s="429">
        <v>16</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2837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2833</v>
      </c>
      <c r="S13" s="514"/>
      <c r="T13" s="514"/>
      <c r="U13" s="514"/>
      <c r="V13" s="515"/>
      <c r="W13" s="445" t="s">
        <v>140</v>
      </c>
      <c r="X13" s="446"/>
      <c r="Y13" s="446"/>
      <c r="Z13" s="446"/>
      <c r="AA13" s="446"/>
      <c r="AB13" s="436"/>
      <c r="AC13" s="480">
        <v>480</v>
      </c>
      <c r="AD13" s="481"/>
      <c r="AE13" s="481"/>
      <c r="AF13" s="481"/>
      <c r="AG13" s="523"/>
      <c r="AH13" s="480">
        <v>499</v>
      </c>
      <c r="AI13" s="481"/>
      <c r="AJ13" s="481"/>
      <c r="AK13" s="481"/>
      <c r="AL13" s="482"/>
      <c r="AM13" s="458" t="s">
        <v>141</v>
      </c>
      <c r="AN13" s="459"/>
      <c r="AO13" s="459"/>
      <c r="AP13" s="459"/>
      <c r="AQ13" s="459"/>
      <c r="AR13" s="459"/>
      <c r="AS13" s="459"/>
      <c r="AT13" s="460"/>
      <c r="AU13" s="461" t="s">
        <v>119</v>
      </c>
      <c r="AV13" s="462"/>
      <c r="AW13" s="462"/>
      <c r="AX13" s="462"/>
      <c r="AY13" s="463" t="s">
        <v>142</v>
      </c>
      <c r="AZ13" s="464"/>
      <c r="BA13" s="464"/>
      <c r="BB13" s="464"/>
      <c r="BC13" s="464"/>
      <c r="BD13" s="464"/>
      <c r="BE13" s="464"/>
      <c r="BF13" s="464"/>
      <c r="BG13" s="464"/>
      <c r="BH13" s="464"/>
      <c r="BI13" s="464"/>
      <c r="BJ13" s="464"/>
      <c r="BK13" s="464"/>
      <c r="BL13" s="464"/>
      <c r="BM13" s="465"/>
      <c r="BN13" s="429">
        <v>6484</v>
      </c>
      <c r="BO13" s="430"/>
      <c r="BP13" s="430"/>
      <c r="BQ13" s="430"/>
      <c r="BR13" s="430"/>
      <c r="BS13" s="430"/>
      <c r="BT13" s="430"/>
      <c r="BU13" s="431"/>
      <c r="BV13" s="429">
        <v>22636</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7.4</v>
      </c>
      <c r="CU13" s="427"/>
      <c r="CV13" s="427"/>
      <c r="CW13" s="427"/>
      <c r="CX13" s="427"/>
      <c r="CY13" s="427"/>
      <c r="CZ13" s="427"/>
      <c r="DA13" s="428"/>
      <c r="DB13" s="426">
        <v>7.1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2921</v>
      </c>
      <c r="S14" s="514"/>
      <c r="T14" s="514"/>
      <c r="U14" s="514"/>
      <c r="V14" s="515"/>
      <c r="W14" s="419"/>
      <c r="X14" s="420"/>
      <c r="Y14" s="420"/>
      <c r="Z14" s="420"/>
      <c r="AA14" s="420"/>
      <c r="AB14" s="409"/>
      <c r="AC14" s="516">
        <v>32.299999999999997</v>
      </c>
      <c r="AD14" s="517"/>
      <c r="AE14" s="517"/>
      <c r="AF14" s="517"/>
      <c r="AG14" s="518"/>
      <c r="AH14" s="516">
        <v>31.4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146</v>
      </c>
      <c r="CU14" s="528"/>
      <c r="CV14" s="528"/>
      <c r="CW14" s="528"/>
      <c r="CX14" s="528"/>
      <c r="CY14" s="528"/>
      <c r="CZ14" s="528"/>
      <c r="DA14" s="529"/>
      <c r="DB14" s="527" t="s">
        <v>147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2916</v>
      </c>
      <c r="S15" s="514"/>
      <c r="T15" s="514"/>
      <c r="U15" s="514"/>
      <c r="V15" s="515"/>
      <c r="W15" s="445" t="s">
        <v>149</v>
      </c>
      <c r="X15" s="446"/>
      <c r="Y15" s="446"/>
      <c r="Z15" s="446"/>
      <c r="AA15" s="446"/>
      <c r="AB15" s="436"/>
      <c r="AC15" s="480">
        <v>133</v>
      </c>
      <c r="AD15" s="481"/>
      <c r="AE15" s="481"/>
      <c r="AF15" s="481"/>
      <c r="AG15" s="523"/>
      <c r="AH15" s="480">
        <v>147</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371316</v>
      </c>
      <c r="BO15" s="393"/>
      <c r="BP15" s="393"/>
      <c r="BQ15" s="393"/>
      <c r="BR15" s="393"/>
      <c r="BS15" s="393"/>
      <c r="BT15" s="393"/>
      <c r="BU15" s="394"/>
      <c r="BV15" s="392">
        <v>368323</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8.9</v>
      </c>
      <c r="AD16" s="517"/>
      <c r="AE16" s="517"/>
      <c r="AF16" s="517"/>
      <c r="AG16" s="518"/>
      <c r="AH16" s="516">
        <v>9.3000000000000007</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2686742</v>
      </c>
      <c r="BO16" s="430"/>
      <c r="BP16" s="430"/>
      <c r="BQ16" s="430"/>
      <c r="BR16" s="430"/>
      <c r="BS16" s="430"/>
      <c r="BT16" s="430"/>
      <c r="BU16" s="431"/>
      <c r="BV16" s="429">
        <v>2601211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874</v>
      </c>
      <c r="AD17" s="481"/>
      <c r="AE17" s="481"/>
      <c r="AF17" s="481"/>
      <c r="AG17" s="523"/>
      <c r="AH17" s="480">
        <v>941</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448888</v>
      </c>
      <c r="BO17" s="430"/>
      <c r="BP17" s="430"/>
      <c r="BQ17" s="430"/>
      <c r="BR17" s="430"/>
      <c r="BS17" s="430"/>
      <c r="BT17" s="430"/>
      <c r="BU17" s="431"/>
      <c r="BV17" s="429">
        <v>457388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527.27</v>
      </c>
      <c r="M18" s="545"/>
      <c r="N18" s="545"/>
      <c r="O18" s="545"/>
      <c r="P18" s="545"/>
      <c r="Q18" s="545"/>
      <c r="R18" s="546"/>
      <c r="S18" s="546"/>
      <c r="T18" s="546"/>
      <c r="U18" s="546"/>
      <c r="V18" s="547"/>
      <c r="W18" s="447"/>
      <c r="X18" s="448"/>
      <c r="Y18" s="448"/>
      <c r="Z18" s="448"/>
      <c r="AA18" s="448"/>
      <c r="AB18" s="439"/>
      <c r="AC18" s="548">
        <v>58.8</v>
      </c>
      <c r="AD18" s="549"/>
      <c r="AE18" s="549"/>
      <c r="AF18" s="549"/>
      <c r="AG18" s="550"/>
      <c r="AH18" s="548">
        <v>59.3</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2334168</v>
      </c>
      <c r="BO18" s="430"/>
      <c r="BP18" s="430"/>
      <c r="BQ18" s="430"/>
      <c r="BR18" s="430"/>
      <c r="BS18" s="430"/>
      <c r="BT18" s="430"/>
      <c r="BU18" s="431"/>
      <c r="BV18" s="429">
        <v>2280041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3373404</v>
      </c>
      <c r="BO19" s="430"/>
      <c r="BP19" s="430"/>
      <c r="BQ19" s="430"/>
      <c r="BR19" s="430"/>
      <c r="BS19" s="430"/>
      <c r="BT19" s="430"/>
      <c r="BU19" s="431"/>
      <c r="BV19" s="429">
        <v>3363892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1304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5118003</v>
      </c>
      <c r="BO23" s="430"/>
      <c r="BP23" s="430"/>
      <c r="BQ23" s="430"/>
      <c r="BR23" s="430"/>
      <c r="BS23" s="430"/>
      <c r="BT23" s="430"/>
      <c r="BU23" s="431"/>
      <c r="BV23" s="429">
        <v>5330091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7000</v>
      </c>
      <c r="R24" s="481"/>
      <c r="S24" s="481"/>
      <c r="T24" s="481"/>
      <c r="U24" s="481"/>
      <c r="V24" s="523"/>
      <c r="W24" s="582"/>
      <c r="X24" s="570"/>
      <c r="Y24" s="571"/>
      <c r="Z24" s="479" t="s">
        <v>173</v>
      </c>
      <c r="AA24" s="459"/>
      <c r="AB24" s="459"/>
      <c r="AC24" s="459"/>
      <c r="AD24" s="459"/>
      <c r="AE24" s="459"/>
      <c r="AF24" s="459"/>
      <c r="AG24" s="460"/>
      <c r="AH24" s="480">
        <v>67</v>
      </c>
      <c r="AI24" s="481"/>
      <c r="AJ24" s="481"/>
      <c r="AK24" s="481"/>
      <c r="AL24" s="523"/>
      <c r="AM24" s="480">
        <v>189543</v>
      </c>
      <c r="AN24" s="481"/>
      <c r="AO24" s="481"/>
      <c r="AP24" s="481"/>
      <c r="AQ24" s="481"/>
      <c r="AR24" s="523"/>
      <c r="AS24" s="480">
        <v>2829</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4981638</v>
      </c>
      <c r="BO24" s="430"/>
      <c r="BP24" s="430"/>
      <c r="BQ24" s="430"/>
      <c r="BR24" s="430"/>
      <c r="BS24" s="430"/>
      <c r="BT24" s="430"/>
      <c r="BU24" s="431"/>
      <c r="BV24" s="429">
        <v>5167473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5900</v>
      </c>
      <c r="R25" s="481"/>
      <c r="S25" s="481"/>
      <c r="T25" s="481"/>
      <c r="U25" s="481"/>
      <c r="V25" s="523"/>
      <c r="W25" s="582"/>
      <c r="X25" s="570"/>
      <c r="Y25" s="571"/>
      <c r="Z25" s="479" t="s">
        <v>176</v>
      </c>
      <c r="AA25" s="459"/>
      <c r="AB25" s="459"/>
      <c r="AC25" s="459"/>
      <c r="AD25" s="459"/>
      <c r="AE25" s="459"/>
      <c r="AF25" s="459"/>
      <c r="AG25" s="460"/>
      <c r="AH25" s="480" t="s">
        <v>138</v>
      </c>
      <c r="AI25" s="481"/>
      <c r="AJ25" s="481"/>
      <c r="AK25" s="481"/>
      <c r="AL25" s="523"/>
      <c r="AM25" s="480" t="s">
        <v>138</v>
      </c>
      <c r="AN25" s="481"/>
      <c r="AO25" s="481"/>
      <c r="AP25" s="481"/>
      <c r="AQ25" s="481"/>
      <c r="AR25" s="523"/>
      <c r="AS25" s="480" t="s">
        <v>138</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284965</v>
      </c>
      <c r="BO25" s="393"/>
      <c r="BP25" s="393"/>
      <c r="BQ25" s="393"/>
      <c r="BR25" s="393"/>
      <c r="BS25" s="393"/>
      <c r="BT25" s="393"/>
      <c r="BU25" s="394"/>
      <c r="BV25" s="392">
        <v>308855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5450</v>
      </c>
      <c r="R26" s="481"/>
      <c r="S26" s="481"/>
      <c r="T26" s="481"/>
      <c r="U26" s="481"/>
      <c r="V26" s="523"/>
      <c r="W26" s="582"/>
      <c r="X26" s="570"/>
      <c r="Y26" s="571"/>
      <c r="Z26" s="479" t="s">
        <v>179</v>
      </c>
      <c r="AA26" s="592"/>
      <c r="AB26" s="592"/>
      <c r="AC26" s="592"/>
      <c r="AD26" s="592"/>
      <c r="AE26" s="592"/>
      <c r="AF26" s="592"/>
      <c r="AG26" s="593"/>
      <c r="AH26" s="480">
        <v>1</v>
      </c>
      <c r="AI26" s="481"/>
      <c r="AJ26" s="481"/>
      <c r="AK26" s="481"/>
      <c r="AL26" s="523"/>
      <c r="AM26" s="480" t="s">
        <v>180</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2640</v>
      </c>
      <c r="R27" s="481"/>
      <c r="S27" s="481"/>
      <c r="T27" s="481"/>
      <c r="U27" s="481"/>
      <c r="V27" s="523"/>
      <c r="W27" s="582"/>
      <c r="X27" s="570"/>
      <c r="Y27" s="571"/>
      <c r="Z27" s="479" t="s">
        <v>183</v>
      </c>
      <c r="AA27" s="459"/>
      <c r="AB27" s="459"/>
      <c r="AC27" s="459"/>
      <c r="AD27" s="459"/>
      <c r="AE27" s="459"/>
      <c r="AF27" s="459"/>
      <c r="AG27" s="460"/>
      <c r="AH27" s="480">
        <v>1</v>
      </c>
      <c r="AI27" s="481"/>
      <c r="AJ27" s="481"/>
      <c r="AK27" s="481"/>
      <c r="AL27" s="523"/>
      <c r="AM27" s="480" t="s">
        <v>180</v>
      </c>
      <c r="AN27" s="481"/>
      <c r="AO27" s="481"/>
      <c r="AP27" s="481"/>
      <c r="AQ27" s="481"/>
      <c r="AR27" s="523"/>
      <c r="AS27" s="480" t="s">
        <v>180</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129832</v>
      </c>
      <c r="BO27" s="606"/>
      <c r="BP27" s="606"/>
      <c r="BQ27" s="606"/>
      <c r="BR27" s="606"/>
      <c r="BS27" s="606"/>
      <c r="BT27" s="606"/>
      <c r="BU27" s="607"/>
      <c r="BV27" s="605">
        <v>129832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2070</v>
      </c>
      <c r="R28" s="481"/>
      <c r="S28" s="481"/>
      <c r="T28" s="481"/>
      <c r="U28" s="481"/>
      <c r="V28" s="523"/>
      <c r="W28" s="582"/>
      <c r="X28" s="570"/>
      <c r="Y28" s="571"/>
      <c r="Z28" s="479" t="s">
        <v>186</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187</v>
      </c>
      <c r="AZ28" s="609"/>
      <c r="BA28" s="609"/>
      <c r="BB28" s="610"/>
      <c r="BC28" s="389" t="s">
        <v>47</v>
      </c>
      <c r="BD28" s="390"/>
      <c r="BE28" s="390"/>
      <c r="BF28" s="390"/>
      <c r="BG28" s="390"/>
      <c r="BH28" s="390"/>
      <c r="BI28" s="390"/>
      <c r="BJ28" s="390"/>
      <c r="BK28" s="390"/>
      <c r="BL28" s="390"/>
      <c r="BM28" s="391"/>
      <c r="BN28" s="392">
        <v>1187951</v>
      </c>
      <c r="BO28" s="393"/>
      <c r="BP28" s="393"/>
      <c r="BQ28" s="393"/>
      <c r="BR28" s="393"/>
      <c r="BS28" s="393"/>
      <c r="BT28" s="393"/>
      <c r="BU28" s="394"/>
      <c r="BV28" s="392">
        <v>1187942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6</v>
      </c>
      <c r="M29" s="481"/>
      <c r="N29" s="481"/>
      <c r="O29" s="481"/>
      <c r="P29" s="523"/>
      <c r="Q29" s="480">
        <v>1760</v>
      </c>
      <c r="R29" s="481"/>
      <c r="S29" s="481"/>
      <c r="T29" s="481"/>
      <c r="U29" s="481"/>
      <c r="V29" s="523"/>
      <c r="W29" s="583"/>
      <c r="X29" s="584"/>
      <c r="Y29" s="585"/>
      <c r="Z29" s="479" t="s">
        <v>189</v>
      </c>
      <c r="AA29" s="459"/>
      <c r="AB29" s="459"/>
      <c r="AC29" s="459"/>
      <c r="AD29" s="459"/>
      <c r="AE29" s="459"/>
      <c r="AF29" s="459"/>
      <c r="AG29" s="460"/>
      <c r="AH29" s="480">
        <v>68</v>
      </c>
      <c r="AI29" s="481"/>
      <c r="AJ29" s="481"/>
      <c r="AK29" s="481"/>
      <c r="AL29" s="523"/>
      <c r="AM29" s="480">
        <v>193017</v>
      </c>
      <c r="AN29" s="481"/>
      <c r="AO29" s="481"/>
      <c r="AP29" s="481"/>
      <c r="AQ29" s="481"/>
      <c r="AR29" s="523"/>
      <c r="AS29" s="480">
        <v>2838</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1116443</v>
      </c>
      <c r="BO29" s="430"/>
      <c r="BP29" s="430"/>
      <c r="BQ29" s="430"/>
      <c r="BR29" s="430"/>
      <c r="BS29" s="430"/>
      <c r="BT29" s="430"/>
      <c r="BU29" s="431"/>
      <c r="BV29" s="429">
        <v>1253504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100.1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638822</v>
      </c>
      <c r="BO30" s="606"/>
      <c r="BP30" s="606"/>
      <c r="BQ30" s="606"/>
      <c r="BR30" s="606"/>
      <c r="BS30" s="606"/>
      <c r="BT30" s="606"/>
      <c r="BU30" s="607"/>
      <c r="BV30" s="605">
        <v>621019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200</v>
      </c>
      <c r="AN33" s="453"/>
      <c r="AO33" s="418" t="s">
        <v>201</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200</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網走地方教育研修センター組合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下水道特別会計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北見地区消防組合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t="str">
        <f t="shared" si="2"/>
        <v/>
      </c>
      <c r="BX36" s="618"/>
      <c r="BY36" s="619" t="str">
        <f>IF('各会計、関係団体の財政状況及び健全化判断比率'!B70="","",'各会計、関係団体の財政状況及び健全化判断比率'!B70)</f>
        <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介護サービス事業特別会計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UpsmDmubj7AxX2+F401jBl8PFrZ+kthhxLnTNRAJ0Zo9fLQ7gIyzJHo0tTiTimuYpfrG7YJm/iqy3WvWQn6qw==" saltValue="hrzz1b8eaBU5c+vb1fPm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557</v>
      </c>
      <c r="D34" s="1210"/>
      <c r="E34" s="1211"/>
      <c r="F34" s="32">
        <v>4.16</v>
      </c>
      <c r="G34" s="33">
        <v>4.6900000000000004</v>
      </c>
      <c r="H34" s="33">
        <v>4.59</v>
      </c>
      <c r="I34" s="33">
        <v>5.4</v>
      </c>
      <c r="J34" s="34">
        <v>5.54</v>
      </c>
      <c r="K34" s="22"/>
      <c r="L34" s="22"/>
      <c r="M34" s="22"/>
      <c r="N34" s="22"/>
      <c r="O34" s="22"/>
      <c r="P34" s="22"/>
    </row>
    <row r="35" spans="1:16" ht="39" customHeight="1" x14ac:dyDescent="0.15">
      <c r="A35" s="22"/>
      <c r="B35" s="35"/>
      <c r="C35" s="1204" t="s">
        <v>558</v>
      </c>
      <c r="D35" s="1205"/>
      <c r="E35" s="1206"/>
      <c r="F35" s="36">
        <v>0.27</v>
      </c>
      <c r="G35" s="37">
        <v>0.28000000000000003</v>
      </c>
      <c r="H35" s="37">
        <v>0.3</v>
      </c>
      <c r="I35" s="37">
        <v>0.28000000000000003</v>
      </c>
      <c r="J35" s="38">
        <v>0.32</v>
      </c>
      <c r="K35" s="22"/>
      <c r="L35" s="22"/>
      <c r="M35" s="22"/>
      <c r="N35" s="22"/>
      <c r="O35" s="22"/>
      <c r="P35" s="22"/>
    </row>
    <row r="36" spans="1:16" ht="39" customHeight="1" x14ac:dyDescent="0.15">
      <c r="A36" s="22"/>
      <c r="B36" s="35"/>
      <c r="C36" s="1204" t="s">
        <v>559</v>
      </c>
      <c r="D36" s="1205"/>
      <c r="E36" s="1206"/>
      <c r="F36" s="36">
        <v>0.47</v>
      </c>
      <c r="G36" s="37">
        <v>0.55000000000000004</v>
      </c>
      <c r="H36" s="37">
        <v>0.38</v>
      </c>
      <c r="I36" s="37">
        <v>0.28999999999999998</v>
      </c>
      <c r="J36" s="38">
        <v>0.1</v>
      </c>
      <c r="K36" s="22"/>
      <c r="L36" s="22"/>
      <c r="M36" s="22"/>
      <c r="N36" s="22"/>
      <c r="O36" s="22"/>
      <c r="P36" s="22"/>
    </row>
    <row r="37" spans="1:16" ht="39" customHeight="1" x14ac:dyDescent="0.15">
      <c r="A37" s="22"/>
      <c r="B37" s="35"/>
      <c r="C37" s="1204" t="s">
        <v>560</v>
      </c>
      <c r="D37" s="1205"/>
      <c r="E37" s="1206"/>
      <c r="F37" s="36">
        <v>0</v>
      </c>
      <c r="G37" s="37">
        <v>0</v>
      </c>
      <c r="H37" s="37">
        <v>0</v>
      </c>
      <c r="I37" s="37">
        <v>0.03</v>
      </c>
      <c r="J37" s="38">
        <v>0.06</v>
      </c>
      <c r="K37" s="22"/>
      <c r="L37" s="22"/>
      <c r="M37" s="22"/>
      <c r="N37" s="22"/>
      <c r="O37" s="22"/>
      <c r="P37" s="22"/>
    </row>
    <row r="38" spans="1:16" ht="39" customHeight="1" x14ac:dyDescent="0.15">
      <c r="A38" s="22"/>
      <c r="B38" s="35"/>
      <c r="C38" s="1204" t="s">
        <v>561</v>
      </c>
      <c r="D38" s="1205"/>
      <c r="E38" s="1206"/>
      <c r="F38" s="36">
        <v>0</v>
      </c>
      <c r="G38" s="37">
        <v>0</v>
      </c>
      <c r="H38" s="37">
        <v>0</v>
      </c>
      <c r="I38" s="37">
        <v>0</v>
      </c>
      <c r="J38" s="38">
        <v>0</v>
      </c>
      <c r="K38" s="22"/>
      <c r="L38" s="22"/>
      <c r="M38" s="22"/>
      <c r="N38" s="22"/>
      <c r="O38" s="22"/>
      <c r="P38" s="22"/>
    </row>
    <row r="39" spans="1:16" ht="39" customHeight="1" x14ac:dyDescent="0.15">
      <c r="A39" s="22"/>
      <c r="B39" s="35"/>
      <c r="C39" s="1204" t="s">
        <v>562</v>
      </c>
      <c r="D39" s="1205"/>
      <c r="E39" s="1206"/>
      <c r="F39" s="36">
        <v>0</v>
      </c>
      <c r="G39" s="37">
        <v>0</v>
      </c>
      <c r="H39" s="37">
        <v>0</v>
      </c>
      <c r="I39" s="37">
        <v>0</v>
      </c>
      <c r="J39" s="38">
        <v>0</v>
      </c>
      <c r="K39" s="22"/>
      <c r="L39" s="22"/>
      <c r="M39" s="22"/>
      <c r="N39" s="22"/>
      <c r="O39" s="22"/>
      <c r="P39" s="22"/>
    </row>
    <row r="40" spans="1:16" ht="39" customHeight="1" x14ac:dyDescent="0.15">
      <c r="A40" s="22"/>
      <c r="B40" s="35"/>
      <c r="C40" s="1204" t="s">
        <v>563</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564</v>
      </c>
      <c r="D42" s="1205"/>
      <c r="E42" s="1206"/>
      <c r="F42" s="36" t="s">
        <v>508</v>
      </c>
      <c r="G42" s="37" t="s">
        <v>508</v>
      </c>
      <c r="H42" s="37" t="s">
        <v>508</v>
      </c>
      <c r="I42" s="37" t="s">
        <v>508</v>
      </c>
      <c r="J42" s="38" t="s">
        <v>508</v>
      </c>
      <c r="K42" s="22"/>
      <c r="L42" s="22"/>
      <c r="M42" s="22"/>
      <c r="N42" s="22"/>
      <c r="O42" s="22"/>
      <c r="P42" s="22"/>
    </row>
    <row r="43" spans="1:16" ht="39" customHeight="1" thickBot="1" x14ac:dyDescent="0.2">
      <c r="A43" s="22"/>
      <c r="B43" s="40"/>
      <c r="C43" s="1207" t="s">
        <v>565</v>
      </c>
      <c r="D43" s="1208"/>
      <c r="E43" s="1209"/>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aCluz81wDkQ/jRF16W0TS2mUoDE8ynUkqfn1+U7FYDj1rR/jF9z3zQNpqZr2CCcF4yhOkerRyMbFBiLRZofxg==" saltValue="vKGlTHIE1zixvfMfRrDb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529</v>
      </c>
      <c r="L45" s="60">
        <v>540</v>
      </c>
      <c r="M45" s="60">
        <v>494</v>
      </c>
      <c r="N45" s="60">
        <v>514</v>
      </c>
      <c r="O45" s="61">
        <v>522</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508</v>
      </c>
      <c r="L46" s="64" t="s">
        <v>508</v>
      </c>
      <c r="M46" s="64" t="s">
        <v>508</v>
      </c>
      <c r="N46" s="64" t="s">
        <v>508</v>
      </c>
      <c r="O46" s="65" t="s">
        <v>508</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508</v>
      </c>
      <c r="L47" s="64" t="s">
        <v>508</v>
      </c>
      <c r="M47" s="64" t="s">
        <v>508</v>
      </c>
      <c r="N47" s="64" t="s">
        <v>508</v>
      </c>
      <c r="O47" s="65" t="s">
        <v>508</v>
      </c>
      <c r="P47" s="48"/>
      <c r="Q47" s="48"/>
      <c r="R47" s="48"/>
      <c r="S47" s="48"/>
      <c r="T47" s="48"/>
      <c r="U47" s="48"/>
    </row>
    <row r="48" spans="1:21" ht="30.75" customHeight="1" x14ac:dyDescent="0.15">
      <c r="A48" s="48"/>
      <c r="B48" s="1214"/>
      <c r="C48" s="1215"/>
      <c r="D48" s="62"/>
      <c r="E48" s="1220" t="s">
        <v>14</v>
      </c>
      <c r="F48" s="1220"/>
      <c r="G48" s="1220"/>
      <c r="H48" s="1220"/>
      <c r="I48" s="1220"/>
      <c r="J48" s="1221"/>
      <c r="K48" s="63">
        <v>123</v>
      </c>
      <c r="L48" s="64">
        <v>124</v>
      </c>
      <c r="M48" s="64">
        <v>128</v>
      </c>
      <c r="N48" s="64">
        <v>154</v>
      </c>
      <c r="O48" s="65">
        <v>198</v>
      </c>
      <c r="P48" s="48"/>
      <c r="Q48" s="48"/>
      <c r="R48" s="48"/>
      <c r="S48" s="48"/>
      <c r="T48" s="48"/>
      <c r="U48" s="48"/>
    </row>
    <row r="49" spans="1:21" ht="30.75" customHeight="1" x14ac:dyDescent="0.15">
      <c r="A49" s="48"/>
      <c r="B49" s="1214"/>
      <c r="C49" s="1215"/>
      <c r="D49" s="62"/>
      <c r="E49" s="1220" t="s">
        <v>15</v>
      </c>
      <c r="F49" s="1220"/>
      <c r="G49" s="1220"/>
      <c r="H49" s="1220"/>
      <c r="I49" s="1220"/>
      <c r="J49" s="1221"/>
      <c r="K49" s="63">
        <v>12</v>
      </c>
      <c r="L49" s="64">
        <v>14</v>
      </c>
      <c r="M49" s="64">
        <v>15</v>
      </c>
      <c r="N49" s="64">
        <v>19</v>
      </c>
      <c r="O49" s="65">
        <v>19</v>
      </c>
      <c r="P49" s="48"/>
      <c r="Q49" s="48"/>
      <c r="R49" s="48"/>
      <c r="S49" s="48"/>
      <c r="T49" s="48"/>
      <c r="U49" s="48"/>
    </row>
    <row r="50" spans="1:21" ht="30.75" customHeight="1" x14ac:dyDescent="0.15">
      <c r="A50" s="48"/>
      <c r="B50" s="1214"/>
      <c r="C50" s="1215"/>
      <c r="D50" s="62"/>
      <c r="E50" s="1220" t="s">
        <v>16</v>
      </c>
      <c r="F50" s="1220"/>
      <c r="G50" s="1220"/>
      <c r="H50" s="1220"/>
      <c r="I50" s="1220"/>
      <c r="J50" s="1221"/>
      <c r="K50" s="63">
        <v>9</v>
      </c>
      <c r="L50" s="64">
        <v>8</v>
      </c>
      <c r="M50" s="64">
        <v>8</v>
      </c>
      <c r="N50" s="64">
        <v>3</v>
      </c>
      <c r="O50" s="65">
        <v>1</v>
      </c>
      <c r="P50" s="48"/>
      <c r="Q50" s="48"/>
      <c r="R50" s="48"/>
      <c r="S50" s="48"/>
      <c r="T50" s="48"/>
      <c r="U50" s="48"/>
    </row>
    <row r="51" spans="1:21" ht="30.75" customHeight="1" x14ac:dyDescent="0.15">
      <c r="A51" s="48"/>
      <c r="B51" s="1216"/>
      <c r="C51" s="1217"/>
      <c r="D51" s="66"/>
      <c r="E51" s="1220" t="s">
        <v>17</v>
      </c>
      <c r="F51" s="1220"/>
      <c r="G51" s="1220"/>
      <c r="H51" s="1220"/>
      <c r="I51" s="1220"/>
      <c r="J51" s="1221"/>
      <c r="K51" s="63">
        <v>0</v>
      </c>
      <c r="L51" s="64">
        <v>1</v>
      </c>
      <c r="M51" s="64">
        <v>0</v>
      </c>
      <c r="N51" s="64">
        <v>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527</v>
      </c>
      <c r="L52" s="64">
        <v>511</v>
      </c>
      <c r="M52" s="64">
        <v>490</v>
      </c>
      <c r="N52" s="64">
        <v>517</v>
      </c>
      <c r="O52" s="65">
        <v>555</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146</v>
      </c>
      <c r="L53" s="69">
        <v>176</v>
      </c>
      <c r="M53" s="69">
        <v>155</v>
      </c>
      <c r="N53" s="69">
        <v>173</v>
      </c>
      <c r="O53" s="70">
        <v>185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8PgadxaopgZIKADQbYLtIWGoSUN46+thtSYZYU5eJZluayR3UT9NX1KGjwx9N/FZUSO5+QR62jZBJPHMgGZCw==" saltValue="R9QwpnL/tUIqId5KechE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38" t="s">
        <v>29</v>
      </c>
      <c r="C41" s="1239"/>
      <c r="D41" s="102"/>
      <c r="E41" s="1244" t="s">
        <v>30</v>
      </c>
      <c r="F41" s="1244"/>
      <c r="G41" s="1244"/>
      <c r="H41" s="1245"/>
      <c r="I41" s="103">
        <v>4656</v>
      </c>
      <c r="J41" s="104">
        <v>5329</v>
      </c>
      <c r="K41" s="104">
        <v>5342</v>
      </c>
      <c r="L41" s="104">
        <v>5330</v>
      </c>
      <c r="M41" s="105">
        <v>5118</v>
      </c>
    </row>
    <row r="42" spans="2:13" ht="27.75" customHeight="1" x14ac:dyDescent="0.15">
      <c r="B42" s="1240"/>
      <c r="C42" s="1241"/>
      <c r="D42" s="106"/>
      <c r="E42" s="1246" t="s">
        <v>31</v>
      </c>
      <c r="F42" s="1246"/>
      <c r="G42" s="1246"/>
      <c r="H42" s="1247"/>
      <c r="I42" s="107">
        <v>26</v>
      </c>
      <c r="J42" s="108">
        <v>18</v>
      </c>
      <c r="K42" s="108">
        <v>4</v>
      </c>
      <c r="L42" s="108">
        <v>1</v>
      </c>
      <c r="M42" s="109">
        <v>1</v>
      </c>
    </row>
    <row r="43" spans="2:13" ht="27.75" customHeight="1" x14ac:dyDescent="0.15">
      <c r="B43" s="1240"/>
      <c r="C43" s="1241"/>
      <c r="D43" s="106"/>
      <c r="E43" s="1246" t="s">
        <v>32</v>
      </c>
      <c r="F43" s="1246"/>
      <c r="G43" s="1246"/>
      <c r="H43" s="1247"/>
      <c r="I43" s="107">
        <v>1714</v>
      </c>
      <c r="J43" s="108">
        <v>1974</v>
      </c>
      <c r="K43" s="108">
        <v>2200</v>
      </c>
      <c r="L43" s="108">
        <v>2380</v>
      </c>
      <c r="M43" s="109">
        <v>2470</v>
      </c>
    </row>
    <row r="44" spans="2:13" ht="27.75" customHeight="1" x14ac:dyDescent="0.15">
      <c r="B44" s="1240"/>
      <c r="C44" s="1241"/>
      <c r="D44" s="106"/>
      <c r="E44" s="1246" t="s">
        <v>33</v>
      </c>
      <c r="F44" s="1246"/>
      <c r="G44" s="1246"/>
      <c r="H44" s="1247"/>
      <c r="I44" s="107">
        <v>132</v>
      </c>
      <c r="J44" s="108">
        <v>138</v>
      </c>
      <c r="K44" s="108">
        <v>124</v>
      </c>
      <c r="L44" s="108">
        <v>105</v>
      </c>
      <c r="M44" s="109">
        <v>86</v>
      </c>
    </row>
    <row r="45" spans="2:13" ht="27.75" customHeight="1" x14ac:dyDescent="0.15">
      <c r="B45" s="1240"/>
      <c r="C45" s="1241"/>
      <c r="D45" s="106"/>
      <c r="E45" s="1246" t="s">
        <v>34</v>
      </c>
      <c r="F45" s="1246"/>
      <c r="G45" s="1246"/>
      <c r="H45" s="1247"/>
      <c r="I45" s="107">
        <v>705</v>
      </c>
      <c r="J45" s="108">
        <v>666</v>
      </c>
      <c r="K45" s="108">
        <v>661</v>
      </c>
      <c r="L45" s="108">
        <v>645</v>
      </c>
      <c r="M45" s="109">
        <v>584</v>
      </c>
    </row>
    <row r="46" spans="2:13" ht="27.75" customHeight="1" x14ac:dyDescent="0.15">
      <c r="B46" s="1240"/>
      <c r="C46" s="1241"/>
      <c r="D46" s="110"/>
      <c r="E46" s="1246" t="s">
        <v>35</v>
      </c>
      <c r="F46" s="1246"/>
      <c r="G46" s="1246"/>
      <c r="H46" s="1247"/>
      <c r="I46" s="107" t="s">
        <v>508</v>
      </c>
      <c r="J46" s="108" t="s">
        <v>508</v>
      </c>
      <c r="K46" s="108" t="s">
        <v>508</v>
      </c>
      <c r="L46" s="108" t="s">
        <v>508</v>
      </c>
      <c r="M46" s="109" t="s">
        <v>508</v>
      </c>
    </row>
    <row r="47" spans="2:13" ht="27.75" customHeight="1" x14ac:dyDescent="0.15">
      <c r="B47" s="1240"/>
      <c r="C47" s="1241"/>
      <c r="D47" s="111"/>
      <c r="E47" s="1248" t="s">
        <v>36</v>
      </c>
      <c r="F47" s="1249"/>
      <c r="G47" s="1249"/>
      <c r="H47" s="1250"/>
      <c r="I47" s="107" t="s">
        <v>508</v>
      </c>
      <c r="J47" s="108" t="s">
        <v>508</v>
      </c>
      <c r="K47" s="108" t="s">
        <v>508</v>
      </c>
      <c r="L47" s="108" t="s">
        <v>508</v>
      </c>
      <c r="M47" s="109" t="s">
        <v>508</v>
      </c>
    </row>
    <row r="48" spans="2:13" ht="27.75" customHeight="1" x14ac:dyDescent="0.15">
      <c r="B48" s="1240"/>
      <c r="C48" s="1241"/>
      <c r="D48" s="106"/>
      <c r="E48" s="1246" t="s">
        <v>37</v>
      </c>
      <c r="F48" s="1246"/>
      <c r="G48" s="1246"/>
      <c r="H48" s="1247"/>
      <c r="I48" s="107" t="s">
        <v>508</v>
      </c>
      <c r="J48" s="108" t="s">
        <v>508</v>
      </c>
      <c r="K48" s="108" t="s">
        <v>508</v>
      </c>
      <c r="L48" s="108" t="s">
        <v>508</v>
      </c>
      <c r="M48" s="109" t="s">
        <v>508</v>
      </c>
    </row>
    <row r="49" spans="2:13" ht="27.75" customHeight="1" x14ac:dyDescent="0.15">
      <c r="B49" s="1242"/>
      <c r="C49" s="1243"/>
      <c r="D49" s="106"/>
      <c r="E49" s="1246" t="s">
        <v>38</v>
      </c>
      <c r="F49" s="1246"/>
      <c r="G49" s="1246"/>
      <c r="H49" s="1247"/>
      <c r="I49" s="107" t="s">
        <v>508</v>
      </c>
      <c r="J49" s="108" t="s">
        <v>508</v>
      </c>
      <c r="K49" s="108" t="s">
        <v>508</v>
      </c>
      <c r="L49" s="108" t="s">
        <v>508</v>
      </c>
      <c r="M49" s="109" t="s">
        <v>508</v>
      </c>
    </row>
    <row r="50" spans="2:13" ht="27.75" customHeight="1" x14ac:dyDescent="0.15">
      <c r="B50" s="1251" t="s">
        <v>39</v>
      </c>
      <c r="C50" s="1252"/>
      <c r="D50" s="112"/>
      <c r="E50" s="1246" t="s">
        <v>40</v>
      </c>
      <c r="F50" s="1246"/>
      <c r="G50" s="1246"/>
      <c r="H50" s="1247"/>
      <c r="I50" s="107">
        <v>3915</v>
      </c>
      <c r="J50" s="108">
        <v>3799</v>
      </c>
      <c r="K50" s="108">
        <v>3741</v>
      </c>
      <c r="L50" s="108">
        <v>3553</v>
      </c>
      <c r="M50" s="109">
        <v>3433</v>
      </c>
    </row>
    <row r="51" spans="2:13" ht="27.75" customHeight="1" x14ac:dyDescent="0.15">
      <c r="B51" s="1240"/>
      <c r="C51" s="1241"/>
      <c r="D51" s="106"/>
      <c r="E51" s="1246" t="s">
        <v>41</v>
      </c>
      <c r="F51" s="1246"/>
      <c r="G51" s="1246"/>
      <c r="H51" s="1247"/>
      <c r="I51" s="107">
        <v>126</v>
      </c>
      <c r="J51" s="108">
        <v>98</v>
      </c>
      <c r="K51" s="108">
        <v>78</v>
      </c>
      <c r="L51" s="108">
        <v>62</v>
      </c>
      <c r="M51" s="109">
        <v>46</v>
      </c>
    </row>
    <row r="52" spans="2:13" ht="27.75" customHeight="1" x14ac:dyDescent="0.15">
      <c r="B52" s="1242"/>
      <c r="C52" s="1243"/>
      <c r="D52" s="106"/>
      <c r="E52" s="1246" t="s">
        <v>42</v>
      </c>
      <c r="F52" s="1246"/>
      <c r="G52" s="1246"/>
      <c r="H52" s="1247"/>
      <c r="I52" s="107">
        <v>4843</v>
      </c>
      <c r="J52" s="108">
        <v>5439</v>
      </c>
      <c r="K52" s="108">
        <v>5502</v>
      </c>
      <c r="L52" s="108">
        <v>5451</v>
      </c>
      <c r="M52" s="109">
        <v>5207</v>
      </c>
    </row>
    <row r="53" spans="2:13" ht="27.75" customHeight="1" thickBot="1" x14ac:dyDescent="0.2">
      <c r="B53" s="1253" t="s">
        <v>43</v>
      </c>
      <c r="C53" s="1254"/>
      <c r="D53" s="113"/>
      <c r="E53" s="1255" t="s">
        <v>44</v>
      </c>
      <c r="F53" s="1255"/>
      <c r="G53" s="1255"/>
      <c r="H53" s="1256"/>
      <c r="I53" s="114">
        <v>-1651</v>
      </c>
      <c r="J53" s="115">
        <v>-1210</v>
      </c>
      <c r="K53" s="115">
        <v>-990</v>
      </c>
      <c r="L53" s="115">
        <v>-604</v>
      </c>
      <c r="M53" s="116">
        <v>-427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lHaXiYEdlejv3khmj4lRYV+fg5bR/NxLpQ2iOikX07pm8g+iAsvZpzctvoWIRRaSQOZE+XYxN0eIjO8HDLn1Q==" saltValue="+jXWJJLYSu3gB2FN6jts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47</v>
      </c>
      <c r="D55" s="1265"/>
      <c r="E55" s="1266"/>
      <c r="F55" s="128">
        <v>1188</v>
      </c>
      <c r="G55" s="128">
        <v>1188</v>
      </c>
      <c r="H55" s="129">
        <v>1188</v>
      </c>
    </row>
    <row r="56" spans="2:8" ht="52.5" customHeight="1" x14ac:dyDescent="0.15">
      <c r="B56" s="130"/>
      <c r="C56" s="1267" t="s">
        <v>48</v>
      </c>
      <c r="D56" s="1267"/>
      <c r="E56" s="1268"/>
      <c r="F56" s="131">
        <v>1464</v>
      </c>
      <c r="G56" s="131">
        <v>1254</v>
      </c>
      <c r="H56" s="132">
        <v>1116</v>
      </c>
    </row>
    <row r="57" spans="2:8" ht="53.25" customHeight="1" x14ac:dyDescent="0.15">
      <c r="B57" s="130"/>
      <c r="C57" s="1269" t="s">
        <v>49</v>
      </c>
      <c r="D57" s="1269"/>
      <c r="E57" s="1270"/>
      <c r="F57" s="133">
        <v>601</v>
      </c>
      <c r="G57" s="133">
        <v>621</v>
      </c>
      <c r="H57" s="134">
        <v>639</v>
      </c>
    </row>
    <row r="58" spans="2:8" ht="45.75" customHeight="1" x14ac:dyDescent="0.15">
      <c r="B58" s="135"/>
      <c r="C58" s="1257" t="s">
        <v>572</v>
      </c>
      <c r="D58" s="1258"/>
      <c r="E58" s="1259"/>
      <c r="F58" s="136">
        <v>287</v>
      </c>
      <c r="G58" s="136">
        <v>287</v>
      </c>
      <c r="H58" s="137">
        <v>278</v>
      </c>
    </row>
    <row r="59" spans="2:8" ht="45.75" customHeight="1" x14ac:dyDescent="0.15">
      <c r="B59" s="135"/>
      <c r="C59" s="1257" t="s">
        <v>573</v>
      </c>
      <c r="D59" s="1258"/>
      <c r="E59" s="1259"/>
      <c r="F59" s="136">
        <v>201</v>
      </c>
      <c r="G59" s="136">
        <v>221</v>
      </c>
      <c r="H59" s="137">
        <v>241</v>
      </c>
    </row>
    <row r="60" spans="2:8" ht="45.75" customHeight="1" x14ac:dyDescent="0.15">
      <c r="B60" s="135"/>
      <c r="C60" s="1257" t="s">
        <v>574</v>
      </c>
      <c r="D60" s="1258"/>
      <c r="E60" s="1259"/>
      <c r="F60" s="136">
        <v>102</v>
      </c>
      <c r="G60" s="136">
        <v>102</v>
      </c>
      <c r="H60" s="137">
        <v>103</v>
      </c>
    </row>
    <row r="61" spans="2:8" ht="45.75" customHeight="1" x14ac:dyDescent="0.15">
      <c r="B61" s="135"/>
      <c r="C61" s="1257" t="s">
        <v>576</v>
      </c>
      <c r="D61" s="1258"/>
      <c r="E61" s="1259"/>
      <c r="F61" s="136">
        <v>11</v>
      </c>
      <c r="G61" s="136">
        <v>11</v>
      </c>
      <c r="H61" s="137">
        <v>12</v>
      </c>
    </row>
    <row r="62" spans="2:8" ht="45.75" customHeight="1" thickBot="1" x14ac:dyDescent="0.2">
      <c r="B62" s="138"/>
      <c r="C62" s="1260" t="s">
        <v>575</v>
      </c>
      <c r="D62" s="1261"/>
      <c r="E62" s="1262"/>
      <c r="F62" s="139"/>
      <c r="G62" s="139"/>
      <c r="H62" s="140">
        <v>6</v>
      </c>
    </row>
    <row r="63" spans="2:8" ht="52.5" customHeight="1" thickBot="1" x14ac:dyDescent="0.2">
      <c r="B63" s="141"/>
      <c r="C63" s="1263" t="s">
        <v>50</v>
      </c>
      <c r="D63" s="1263"/>
      <c r="E63" s="1264"/>
      <c r="F63" s="142">
        <v>3252</v>
      </c>
      <c r="G63" s="142">
        <v>3062</v>
      </c>
      <c r="H63" s="143">
        <v>2943</v>
      </c>
    </row>
    <row r="64" spans="2:8" ht="15" customHeight="1" x14ac:dyDescent="0.15"/>
  </sheetData>
  <sheetProtection algorithmName="SHA-512" hashValue="QJMdHgRjZCdTlL7UGKm4DpX1FA9Juit06D0rYKUNOzZr3C80y36Y/kCptxRorwTeqiQZFsNxs0WTz3W5jBDdyg==" saltValue="ddeBo7dXsmhqW0RBgkSf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584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585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550</v>
      </c>
      <c r="BQ50" s="1305"/>
      <c r="BR50" s="1305"/>
      <c r="BS50" s="1305"/>
      <c r="BT50" s="1305"/>
      <c r="BU50" s="1305"/>
      <c r="BV50" s="1305"/>
      <c r="BW50" s="1305"/>
      <c r="BX50" s="1305" t="s">
        <v>551</v>
      </c>
      <c r="BY50" s="1305"/>
      <c r="BZ50" s="1305"/>
      <c r="CA50" s="1305"/>
      <c r="CB50" s="1305"/>
      <c r="CC50" s="1305"/>
      <c r="CD50" s="1305"/>
      <c r="CE50" s="1305"/>
      <c r="CF50" s="1305" t="s">
        <v>552</v>
      </c>
      <c r="CG50" s="1305"/>
      <c r="CH50" s="1305"/>
      <c r="CI50" s="1305"/>
      <c r="CJ50" s="1305"/>
      <c r="CK50" s="1305"/>
      <c r="CL50" s="1305"/>
      <c r="CM50" s="1305"/>
      <c r="CN50" s="1305" t="s">
        <v>553</v>
      </c>
      <c r="CO50" s="1305"/>
      <c r="CP50" s="1305"/>
      <c r="CQ50" s="1305"/>
      <c r="CR50" s="1305"/>
      <c r="CS50" s="1305"/>
      <c r="CT50" s="1305"/>
      <c r="CU50" s="1305"/>
      <c r="CV50" s="1305" t="s">
        <v>554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586</v>
      </c>
      <c r="AO51" s="1309"/>
      <c r="AP51" s="1309"/>
      <c r="AQ51" s="1309"/>
      <c r="AR51" s="1309"/>
      <c r="AS51" s="1309"/>
      <c r="AT51" s="1309"/>
      <c r="AU51" s="1309"/>
      <c r="AV51" s="1309"/>
      <c r="AW51" s="1309"/>
      <c r="AX51" s="1309"/>
      <c r="AY51" s="1309"/>
      <c r="AZ51" s="1309"/>
      <c r="BA51" s="1309"/>
      <c r="BB51" s="1309" t="s">
        <v>587</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588</v>
      </c>
      <c r="BC53" s="1309"/>
      <c r="BD53" s="1309"/>
      <c r="BE53" s="1309"/>
      <c r="BF53" s="1309"/>
      <c r="BG53" s="1309"/>
      <c r="BH53" s="1309"/>
      <c r="BI53" s="1309"/>
      <c r="BJ53" s="1309"/>
      <c r="BK53" s="1309"/>
      <c r="BL53" s="1309"/>
      <c r="BM53" s="1309"/>
      <c r="BN53" s="1309"/>
      <c r="BO53" s="1309"/>
      <c r="BP53" s="1310">
        <v>60.5</v>
      </c>
      <c r="BQ53" s="1310"/>
      <c r="BR53" s="1310"/>
      <c r="BS53" s="1310"/>
      <c r="BT53" s="1310"/>
      <c r="BU53" s="1310"/>
      <c r="BV53" s="1310"/>
      <c r="BW53" s="1310"/>
      <c r="BX53" s="1310">
        <v>60.9</v>
      </c>
      <c r="BY53" s="1310"/>
      <c r="BZ53" s="1310"/>
      <c r="CA53" s="1310"/>
      <c r="CB53" s="1310"/>
      <c r="CC53" s="1310"/>
      <c r="CD53" s="1310"/>
      <c r="CE53" s="1310"/>
      <c r="CF53" s="1310">
        <v>61.7</v>
      </c>
      <c r="CG53" s="1310"/>
      <c r="CH53" s="1310"/>
      <c r="CI53" s="1310"/>
      <c r="CJ53" s="1310"/>
      <c r="CK53" s="1310"/>
      <c r="CL53" s="1310"/>
      <c r="CM53" s="1310"/>
      <c r="CN53" s="1310">
        <v>63</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589</v>
      </c>
      <c r="AO55" s="1305"/>
      <c r="AP55" s="1305"/>
      <c r="AQ55" s="1305"/>
      <c r="AR55" s="1305"/>
      <c r="AS55" s="1305"/>
      <c r="AT55" s="1305"/>
      <c r="AU55" s="1305"/>
      <c r="AV55" s="1305"/>
      <c r="AW55" s="1305"/>
      <c r="AX55" s="1305"/>
      <c r="AY55" s="1305"/>
      <c r="AZ55" s="1305"/>
      <c r="BA55" s="1305"/>
      <c r="BB55" s="1309" t="s">
        <v>587</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588</v>
      </c>
      <c r="BC57" s="1309"/>
      <c r="BD57" s="1309"/>
      <c r="BE57" s="1309"/>
      <c r="BF57" s="1309"/>
      <c r="BG57" s="1309"/>
      <c r="BH57" s="1309"/>
      <c r="BI57" s="1309"/>
      <c r="BJ57" s="1309"/>
      <c r="BK57" s="1309"/>
      <c r="BL57" s="1309"/>
      <c r="BM57" s="1309"/>
      <c r="BN57" s="1309"/>
      <c r="BO57" s="1309"/>
      <c r="BP57" s="1310">
        <v>54.2</v>
      </c>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590</v>
      </c>
    </row>
    <row r="64" spans="1:109" x14ac:dyDescent="0.15">
      <c r="B64" s="1280"/>
      <c r="G64" s="1287"/>
      <c r="I64" s="1321"/>
      <c r="J64" s="1321"/>
      <c r="K64" s="1321"/>
      <c r="L64" s="1321"/>
      <c r="M64" s="1321"/>
      <c r="N64" s="1322"/>
      <c r="AM64" s="1287"/>
      <c r="AN64" s="1287" t="s">
        <v>583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585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550</v>
      </c>
      <c r="BQ72" s="1305"/>
      <c r="BR72" s="1305"/>
      <c r="BS72" s="1305"/>
      <c r="BT72" s="1305"/>
      <c r="BU72" s="1305"/>
      <c r="BV72" s="1305"/>
      <c r="BW72" s="1305"/>
      <c r="BX72" s="1305" t="s">
        <v>551</v>
      </c>
      <c r="BY72" s="1305"/>
      <c r="BZ72" s="1305"/>
      <c r="CA72" s="1305"/>
      <c r="CB72" s="1305"/>
      <c r="CC72" s="1305"/>
      <c r="CD72" s="1305"/>
      <c r="CE72" s="1305"/>
      <c r="CF72" s="1305" t="s">
        <v>552</v>
      </c>
      <c r="CG72" s="1305"/>
      <c r="CH72" s="1305"/>
      <c r="CI72" s="1305"/>
      <c r="CJ72" s="1305"/>
      <c r="CK72" s="1305"/>
      <c r="CL72" s="1305"/>
      <c r="CM72" s="1305"/>
      <c r="CN72" s="1305" t="s">
        <v>553</v>
      </c>
      <c r="CO72" s="1305"/>
      <c r="CP72" s="1305"/>
      <c r="CQ72" s="1305"/>
      <c r="CR72" s="1305"/>
      <c r="CS72" s="1305"/>
      <c r="CT72" s="1305"/>
      <c r="CU72" s="1305"/>
      <c r="CV72" s="1305" t="s">
        <v>554</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586</v>
      </c>
      <c r="AO73" s="1309"/>
      <c r="AP73" s="1309"/>
      <c r="AQ73" s="1309"/>
      <c r="AR73" s="1309"/>
      <c r="AS73" s="1309"/>
      <c r="AT73" s="1309"/>
      <c r="AU73" s="1309"/>
      <c r="AV73" s="1309"/>
      <c r="AW73" s="1309"/>
      <c r="AX73" s="1309"/>
      <c r="AY73" s="1309"/>
      <c r="AZ73" s="1309"/>
      <c r="BA73" s="1309"/>
      <c r="BB73" s="1309" t="s">
        <v>587</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592</v>
      </c>
      <c r="BC75" s="1309"/>
      <c r="BD75" s="1309"/>
      <c r="BE75" s="1309"/>
      <c r="BF75" s="1309"/>
      <c r="BG75" s="1309"/>
      <c r="BH75" s="1309"/>
      <c r="BI75" s="1309"/>
      <c r="BJ75" s="1309"/>
      <c r="BK75" s="1309"/>
      <c r="BL75" s="1309"/>
      <c r="BM75" s="1309"/>
      <c r="BN75" s="1309"/>
      <c r="BO75" s="1309"/>
      <c r="BP75" s="1310">
        <v>6.6</v>
      </c>
      <c r="BQ75" s="1310"/>
      <c r="BR75" s="1310"/>
      <c r="BS75" s="1310"/>
      <c r="BT75" s="1310"/>
      <c r="BU75" s="1310"/>
      <c r="BV75" s="1310"/>
      <c r="BW75" s="1310"/>
      <c r="BX75" s="1310">
        <v>6.7</v>
      </c>
      <c r="BY75" s="1310"/>
      <c r="BZ75" s="1310"/>
      <c r="CA75" s="1310"/>
      <c r="CB75" s="1310"/>
      <c r="CC75" s="1310"/>
      <c r="CD75" s="1310"/>
      <c r="CE75" s="1310"/>
      <c r="CF75" s="1310">
        <v>6.6</v>
      </c>
      <c r="CG75" s="1310"/>
      <c r="CH75" s="1310"/>
      <c r="CI75" s="1310"/>
      <c r="CJ75" s="1310"/>
      <c r="CK75" s="1310"/>
      <c r="CL75" s="1310"/>
      <c r="CM75" s="1310"/>
      <c r="CN75" s="1310">
        <v>7.1</v>
      </c>
      <c r="CO75" s="1310"/>
      <c r="CP75" s="1310"/>
      <c r="CQ75" s="1310"/>
      <c r="CR75" s="1310"/>
      <c r="CS75" s="1310"/>
      <c r="CT75" s="1310"/>
      <c r="CU75" s="1310"/>
      <c r="CV75" s="1310">
        <v>7.4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589</v>
      </c>
      <c r="AO77" s="1305"/>
      <c r="AP77" s="1305"/>
      <c r="AQ77" s="1305"/>
      <c r="AR77" s="1305"/>
      <c r="AS77" s="1305"/>
      <c r="AT77" s="1305"/>
      <c r="AU77" s="1305"/>
      <c r="AV77" s="1305"/>
      <c r="AW77" s="1305"/>
      <c r="AX77" s="1305"/>
      <c r="AY77" s="1305"/>
      <c r="AZ77" s="1305"/>
      <c r="BA77" s="1305"/>
      <c r="BB77" s="1309" t="s">
        <v>587</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592</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l/LWIeYMT/TbZDjKDBNvYM10jAqvXLyCHELt+fxaXVztioGvIOjUu2BceQYJJvuaCFLukrFYHg+athjPRlivEA==" saltValue="FwLg+XQyAzrqX9J4KkzAM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yz/M/REPuAGuJSfp3wV7da0nj0cq5CkgK5sKXNoMO3s1XTYhlc504bt0aJSkeER/mYj3p7IH5JCJ0oluv8/fSg==" saltValue="goP5Hv0+4I3F7q6GqCzW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kylU0Vsif+0KAfh7w6WhHeBataLT6Ky3hVOLK9uY2eGcU6QAg/bozioMk/FxTH9RZrQ0nUtX/pNB+wIGeAUd1A==" saltValue="kR6o3kkh/Jm8g+OrgaSl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240766</v>
      </c>
      <c r="E3" s="162"/>
      <c r="F3" s="163">
        <v>280458</v>
      </c>
      <c r="G3" s="164"/>
      <c r="H3" s="165"/>
    </row>
    <row r="4" spans="1:8" x14ac:dyDescent="0.15">
      <c r="A4" s="166"/>
      <c r="B4" s="167"/>
      <c r="C4" s="168"/>
      <c r="D4" s="169">
        <v>141063</v>
      </c>
      <c r="E4" s="170"/>
      <c r="F4" s="171">
        <v>127286</v>
      </c>
      <c r="G4" s="172"/>
      <c r="H4" s="173"/>
    </row>
    <row r="5" spans="1:8" x14ac:dyDescent="0.15">
      <c r="A5" s="154" t="s">
        <v>542</v>
      </c>
      <c r="B5" s="159"/>
      <c r="C5" s="160"/>
      <c r="D5" s="161">
        <v>615367</v>
      </c>
      <c r="E5" s="162"/>
      <c r="F5" s="163">
        <v>291945</v>
      </c>
      <c r="G5" s="164"/>
      <c r="H5" s="165"/>
    </row>
    <row r="6" spans="1:8" x14ac:dyDescent="0.15">
      <c r="A6" s="166"/>
      <c r="B6" s="167"/>
      <c r="C6" s="168"/>
      <c r="D6" s="169">
        <v>397908</v>
      </c>
      <c r="E6" s="170"/>
      <c r="F6" s="171">
        <v>127651</v>
      </c>
      <c r="G6" s="172"/>
      <c r="H6" s="173"/>
    </row>
    <row r="7" spans="1:8" x14ac:dyDescent="0.15">
      <c r="A7" s="154" t="s">
        <v>543</v>
      </c>
      <c r="B7" s="159"/>
      <c r="C7" s="160"/>
      <c r="D7" s="161">
        <v>286577</v>
      </c>
      <c r="E7" s="162"/>
      <c r="F7" s="163">
        <v>291173</v>
      </c>
      <c r="G7" s="164"/>
      <c r="H7" s="165"/>
    </row>
    <row r="8" spans="1:8" x14ac:dyDescent="0.15">
      <c r="A8" s="166"/>
      <c r="B8" s="167"/>
      <c r="C8" s="168"/>
      <c r="D8" s="169">
        <v>194552</v>
      </c>
      <c r="E8" s="170"/>
      <c r="F8" s="171">
        <v>119071</v>
      </c>
      <c r="G8" s="172"/>
      <c r="H8" s="173"/>
    </row>
    <row r="9" spans="1:8" x14ac:dyDescent="0.15">
      <c r="A9" s="154" t="s">
        <v>544</v>
      </c>
      <c r="B9" s="159"/>
      <c r="C9" s="160"/>
      <c r="D9" s="161">
        <v>369373</v>
      </c>
      <c r="E9" s="162"/>
      <c r="F9" s="163">
        <v>271581</v>
      </c>
      <c r="G9" s="164"/>
      <c r="H9" s="165"/>
    </row>
    <row r="10" spans="1:8" x14ac:dyDescent="0.15">
      <c r="A10" s="166"/>
      <c r="B10" s="167"/>
      <c r="C10" s="168"/>
      <c r="D10" s="169">
        <v>172007</v>
      </c>
      <c r="E10" s="170"/>
      <c r="F10" s="171">
        <v>117844</v>
      </c>
      <c r="G10" s="172"/>
      <c r="H10" s="173"/>
    </row>
    <row r="11" spans="1:8" x14ac:dyDescent="0.15">
      <c r="A11" s="154" t="s">
        <v>545</v>
      </c>
      <c r="B11" s="159"/>
      <c r="C11" s="160"/>
      <c r="D11" s="161">
        <v>272598</v>
      </c>
      <c r="E11" s="162"/>
      <c r="F11" s="163">
        <v>268375</v>
      </c>
      <c r="G11" s="164"/>
      <c r="H11" s="165"/>
    </row>
    <row r="12" spans="1:8" x14ac:dyDescent="0.15">
      <c r="A12" s="166"/>
      <c r="B12" s="167"/>
      <c r="C12" s="174"/>
      <c r="D12" s="169">
        <v>135896</v>
      </c>
      <c r="E12" s="170"/>
      <c r="F12" s="171">
        <v>119602</v>
      </c>
      <c r="G12" s="172"/>
      <c r="H12" s="173"/>
    </row>
    <row r="13" spans="1:8" x14ac:dyDescent="0.15">
      <c r="A13" s="154"/>
      <c r="B13" s="159"/>
      <c r="C13" s="175"/>
      <c r="D13" s="176">
        <v>356936</v>
      </c>
      <c r="E13" s="177"/>
      <c r="F13" s="178">
        <v>280706</v>
      </c>
      <c r="G13" s="179"/>
      <c r="H13" s="165"/>
    </row>
    <row r="14" spans="1:8" x14ac:dyDescent="0.15">
      <c r="A14" s="166"/>
      <c r="B14" s="167"/>
      <c r="C14" s="168"/>
      <c r="D14" s="169">
        <v>208285</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4.16</v>
      </c>
      <c r="C19" s="180">
        <f>ROUND(VALUE(SUBSTITUTE(実質収支比率等に係る経年分析!G$48,"▲","-")),2)</f>
        <v>4.6900000000000004</v>
      </c>
      <c r="D19" s="180">
        <f>ROUND(VALUE(SUBSTITUTE(実質収支比率等に係る経年分析!H$48,"▲","-")),2)</f>
        <v>4.5999999999999996</v>
      </c>
      <c r="E19" s="180">
        <f>ROUND(VALUE(SUBSTITUTE(実質収支比率等に係る経年分析!I$48,"▲","-")),2)</f>
        <v>5.41</v>
      </c>
      <c r="F19" s="180">
        <f>ROUND(VALUE(SUBSTITUTE(実質収支比率等に係る経年分析!J$48,"▲","-")),2)</f>
        <v>5.54</v>
      </c>
    </row>
    <row r="20" spans="1:11" x14ac:dyDescent="0.15">
      <c r="A20" s="180" t="s">
        <v>54</v>
      </c>
      <c r="B20" s="180">
        <f>ROUND(VALUE(SUBSTITUTE(実質収支比率等に係る経年分析!F$47,"▲","-")),2)</f>
        <v>40.4</v>
      </c>
      <c r="C20" s="180">
        <f>ROUND(VALUE(SUBSTITUTE(実質収支比率等に係る経年分析!G$47,"▲","-")),2)</f>
        <v>41.49</v>
      </c>
      <c r="D20" s="180">
        <f>ROUND(VALUE(SUBSTITUTE(実質収支比率等に係る経年分析!H$47,"▲","-")),2)</f>
        <v>42.61</v>
      </c>
      <c r="E20" s="180">
        <f>ROUND(VALUE(SUBSTITUTE(実質収支比率等に係る経年分析!I$47,"▲","-")),2)</f>
        <v>42.57</v>
      </c>
      <c r="F20" s="180">
        <f>ROUND(VALUE(SUBSTITUTE(実質収支比率等に係る経年分析!J$47,"▲","-")),2)</f>
        <v>41.85</v>
      </c>
    </row>
    <row r="21" spans="1:11" x14ac:dyDescent="0.15">
      <c r="A21" s="180" t="s">
        <v>55</v>
      </c>
      <c r="B21" s="180">
        <f>IF(ISNUMBER(VALUE(SUBSTITUTE(実質収支比率等に係る経年分析!F$49,"▲","-"))),ROUND(VALUE(SUBSTITUTE(実質収支比率等に係る経年分析!F$49,"▲","-")),2),NA())</f>
        <v>-0.69</v>
      </c>
      <c r="C21" s="180">
        <f>IF(ISNUMBER(VALUE(SUBSTITUTE(実質収支比率等に係る経年分析!G$49,"▲","-"))),ROUND(VALUE(SUBSTITUTE(実質収支比率等に係る経年分析!G$49,"▲","-")),2),NA())</f>
        <v>0.42</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0.81</v>
      </c>
      <c r="F21" s="180">
        <f>IF(ISNUMBER(VALUE(SUBSTITUTE(実質収支比率等に係る経年分析!J$49,"▲","-"))),ROUND(VALUE(SUBSTITUTE(実質収支比率等に係る経年分析!J$49,"▲","-")),2),NA())</f>
        <v>0.23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介護サービス事業特別会計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0.55000000000000004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0.28999999999999998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0.28000000000000003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0.28000000000000003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4.6900000000000004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527</v>
      </c>
      <c r="E42" s="182"/>
      <c r="F42" s="182"/>
      <c r="G42" s="182">
        <f>'実質公債費比率（分子）の構造'!L$52</f>
        <v>511</v>
      </c>
      <c r="H42" s="182"/>
      <c r="I42" s="182"/>
      <c r="J42" s="182">
        <f>'実質公債費比率（分子）の構造'!M$52</f>
        <v>490</v>
      </c>
      <c r="K42" s="182"/>
      <c r="L42" s="182"/>
      <c r="M42" s="182">
        <f>'実質公債費比率（分子）の構造'!N$52</f>
        <v>517</v>
      </c>
      <c r="N42" s="182"/>
      <c r="O42" s="182"/>
      <c r="P42" s="182">
        <f>'実質公債費比率（分子）の構造'!O$52</f>
        <v>555</v>
      </c>
    </row>
    <row r="43" spans="1:16" x14ac:dyDescent="0.15">
      <c r="A43" s="182" t="s">
        <v>63</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9</v>
      </c>
      <c r="C44" s="182"/>
      <c r="D44" s="182"/>
      <c r="E44" s="182">
        <f>'実質公債費比率（分子）の構造'!L$50</f>
        <v>8</v>
      </c>
      <c r="F44" s="182"/>
      <c r="G44" s="182"/>
      <c r="H44" s="182">
        <f>'実質公債費比率（分子）の構造'!M$50</f>
        <v>8</v>
      </c>
      <c r="I44" s="182"/>
      <c r="J44" s="182"/>
      <c r="K44" s="182">
        <f>'実質公債費比率（分子）の構造'!N$50</f>
        <v>3</v>
      </c>
      <c r="L44" s="182"/>
      <c r="M44" s="182"/>
      <c r="N44" s="182">
        <f>'実質公債費比率（分子）の構造'!O$50</f>
        <v>1</v>
      </c>
      <c r="O44" s="182"/>
      <c r="P44" s="182"/>
    </row>
    <row r="45" spans="1:16" x14ac:dyDescent="0.15">
      <c r="A45" s="182" t="s">
        <v>65</v>
      </c>
      <c r="B45" s="182">
        <f>'実質公債費比率（分子）の構造'!K$49</f>
        <v>12</v>
      </c>
      <c r="C45" s="182"/>
      <c r="D45" s="182"/>
      <c r="E45" s="182">
        <f>'実質公債費比率（分子）の構造'!L$49</f>
        <v>14</v>
      </c>
      <c r="F45" s="182"/>
      <c r="G45" s="182"/>
      <c r="H45" s="182">
        <f>'実質公債費比率（分子）の構造'!M$49</f>
        <v>15</v>
      </c>
      <c r="I45" s="182"/>
      <c r="J45" s="182"/>
      <c r="K45" s="182">
        <f>'実質公債費比率（分子）の構造'!N$49</f>
        <v>19</v>
      </c>
      <c r="L45" s="182"/>
      <c r="M45" s="182"/>
      <c r="N45" s="182">
        <f>'実質公債費比率（分子）の構造'!O$49</f>
        <v>19</v>
      </c>
      <c r="O45" s="182"/>
      <c r="P45" s="182"/>
    </row>
    <row r="46" spans="1:16" x14ac:dyDescent="0.15">
      <c r="A46" s="182" t="s">
        <v>66</v>
      </c>
      <c r="B46" s="182">
        <f>'実質公債費比率（分子）の構造'!K$48</f>
        <v>123</v>
      </c>
      <c r="C46" s="182"/>
      <c r="D46" s="182"/>
      <c r="E46" s="182">
        <f>'実質公債費比率（分子）の構造'!L$48</f>
        <v>124</v>
      </c>
      <c r="F46" s="182"/>
      <c r="G46" s="182"/>
      <c r="H46" s="182">
        <f>'実質公債費比率（分子）の構造'!M$48</f>
        <v>128</v>
      </c>
      <c r="I46" s="182"/>
      <c r="J46" s="182"/>
      <c r="K46" s="182">
        <f>'実質公債費比率（分子）の構造'!N$48</f>
        <v>154</v>
      </c>
      <c r="L46" s="182"/>
      <c r="M46" s="182"/>
      <c r="N46" s="182">
        <f>'実質公債費比率（分子）の構造'!O$48</f>
        <v>198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529</v>
      </c>
      <c r="C49" s="182"/>
      <c r="D49" s="182"/>
      <c r="E49" s="182">
        <f>'実質公債費比率（分子）の構造'!L$45</f>
        <v>540</v>
      </c>
      <c r="F49" s="182"/>
      <c r="G49" s="182"/>
      <c r="H49" s="182">
        <f>'実質公債費比率（分子）の構造'!M$45</f>
        <v>494</v>
      </c>
      <c r="I49" s="182"/>
      <c r="J49" s="182"/>
      <c r="K49" s="182">
        <f>'実質公債費比率（分子）の構造'!N$45</f>
        <v>514</v>
      </c>
      <c r="L49" s="182"/>
      <c r="M49" s="182"/>
      <c r="N49" s="182">
        <f>'実質公債費比率（分子）の構造'!O$45</f>
        <v>522</v>
      </c>
      <c r="O49" s="182"/>
      <c r="P49" s="182"/>
    </row>
    <row r="50" spans="1:16" x14ac:dyDescent="0.15">
      <c r="A50" s="182" t="s">
        <v>70</v>
      </c>
      <c r="B50" s="182" t="e">
        <f>NA()</f>
        <v>#N/A</v>
      </c>
      <c r="C50" s="182">
        <f>IF(ISNUMBER('実質公債費比率（分子）の構造'!K$53),'実質公債費比率（分子）の構造'!K$53,NA())</f>
        <v>146</v>
      </c>
      <c r="D50" s="182" t="e">
        <f>NA()</f>
        <v>#N/A</v>
      </c>
      <c r="E50" s="182" t="e">
        <f>NA()</f>
        <v>#N/A</v>
      </c>
      <c r="F50" s="182">
        <f>IF(ISNUMBER('実質公債費比率（分子）の構造'!L$53),'実質公債費比率（分子）の構造'!L$53,NA())</f>
        <v>176</v>
      </c>
      <c r="G50" s="182" t="e">
        <f>NA()</f>
        <v>#N/A</v>
      </c>
      <c r="H50" s="182" t="e">
        <f>NA()</f>
        <v>#N/A</v>
      </c>
      <c r="I50" s="182">
        <f>IF(ISNUMBER('実質公債費比率（分子）の構造'!M$53),'実質公債費比率（分子）の構造'!M$53,NA())</f>
        <v>155</v>
      </c>
      <c r="J50" s="182" t="e">
        <f>NA()</f>
        <v>#N/A</v>
      </c>
      <c r="K50" s="182" t="e">
        <f>NA()</f>
        <v>#N/A</v>
      </c>
      <c r="L50" s="182">
        <f>IF(ISNUMBER('実質公債費比率（分子）の構造'!N$53),'実質公債費比率（分子）の構造'!N$53,NA())</f>
        <v>173</v>
      </c>
      <c r="M50" s="182" t="e">
        <f>NA()</f>
        <v>#N/A</v>
      </c>
      <c r="N50" s="182" t="e">
        <f>NA()</f>
        <v>#N/A</v>
      </c>
      <c r="O50" s="182">
        <f>IF(ISNUMBER('実質公債費比率（分子）の構造'!O$53),'実質公債費比率（分子）の構造'!O$53,NA())</f>
        <v>185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4843</v>
      </c>
      <c r="E56" s="181"/>
      <c r="F56" s="181"/>
      <c r="G56" s="181">
        <f>'将来負担比率（分子）の構造'!J$52</f>
        <v>5439</v>
      </c>
      <c r="H56" s="181"/>
      <c r="I56" s="181"/>
      <c r="J56" s="181">
        <f>'将来負担比率（分子）の構造'!K$52</f>
        <v>5502</v>
      </c>
      <c r="K56" s="181"/>
      <c r="L56" s="181"/>
      <c r="M56" s="181">
        <f>'将来負担比率（分子）の構造'!L$52</f>
        <v>5451</v>
      </c>
      <c r="N56" s="181"/>
      <c r="O56" s="181"/>
      <c r="P56" s="181">
        <f>'将来負担比率（分子）の構造'!M$52</f>
        <v>5207</v>
      </c>
    </row>
    <row r="57" spans="1:16" x14ac:dyDescent="0.15">
      <c r="A57" s="181" t="s">
        <v>41</v>
      </c>
      <c r="B57" s="181"/>
      <c r="C57" s="181"/>
      <c r="D57" s="181">
        <f>'将来負担比率（分子）の構造'!I$51</f>
        <v>126</v>
      </c>
      <c r="E57" s="181"/>
      <c r="F57" s="181"/>
      <c r="G57" s="181">
        <f>'将来負担比率（分子）の構造'!J$51</f>
        <v>98</v>
      </c>
      <c r="H57" s="181"/>
      <c r="I57" s="181"/>
      <c r="J57" s="181">
        <f>'将来負担比率（分子）の構造'!K$51</f>
        <v>78</v>
      </c>
      <c r="K57" s="181"/>
      <c r="L57" s="181"/>
      <c r="M57" s="181">
        <f>'将来負担比率（分子）の構造'!L$51</f>
        <v>62</v>
      </c>
      <c r="N57" s="181"/>
      <c r="O57" s="181"/>
      <c r="P57" s="181">
        <f>'将来負担比率（分子）の構造'!M$51</f>
        <v>46</v>
      </c>
    </row>
    <row r="58" spans="1:16" x14ac:dyDescent="0.15">
      <c r="A58" s="181" t="s">
        <v>40</v>
      </c>
      <c r="B58" s="181"/>
      <c r="C58" s="181"/>
      <c r="D58" s="181">
        <f>'将来負担比率（分子）の構造'!I$50</f>
        <v>3915</v>
      </c>
      <c r="E58" s="181"/>
      <c r="F58" s="181"/>
      <c r="G58" s="181">
        <f>'将来負担比率（分子）の構造'!J$50</f>
        <v>3799</v>
      </c>
      <c r="H58" s="181"/>
      <c r="I58" s="181"/>
      <c r="J58" s="181">
        <f>'将来負担比率（分子）の構造'!K$50</f>
        <v>3741</v>
      </c>
      <c r="K58" s="181"/>
      <c r="L58" s="181"/>
      <c r="M58" s="181">
        <f>'将来負担比率（分子）の構造'!L$50</f>
        <v>3553</v>
      </c>
      <c r="N58" s="181"/>
      <c r="O58" s="181"/>
      <c r="P58" s="181">
        <f>'将来負担比率（分子）の構造'!M$50</f>
        <v>3433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705</v>
      </c>
      <c r="C62" s="181"/>
      <c r="D62" s="181"/>
      <c r="E62" s="181">
        <f>'将来負担比率（分子）の構造'!J$45</f>
        <v>666</v>
      </c>
      <c r="F62" s="181"/>
      <c r="G62" s="181"/>
      <c r="H62" s="181">
        <f>'将来負担比率（分子）の構造'!K$45</f>
        <v>661</v>
      </c>
      <c r="I62" s="181"/>
      <c r="J62" s="181"/>
      <c r="K62" s="181">
        <f>'将来負担比率（分子）の構造'!L$45</f>
        <v>645</v>
      </c>
      <c r="L62" s="181"/>
      <c r="M62" s="181"/>
      <c r="N62" s="181">
        <f>'将来負担比率（分子）の構造'!M$45</f>
        <v>584</v>
      </c>
      <c r="O62" s="181"/>
      <c r="P62" s="181"/>
    </row>
    <row r="63" spans="1:16" x14ac:dyDescent="0.15">
      <c r="A63" s="181" t="s">
        <v>33</v>
      </c>
      <c r="B63" s="181">
        <f>'将来負担比率（分子）の構造'!I$44</f>
        <v>132</v>
      </c>
      <c r="C63" s="181"/>
      <c r="D63" s="181"/>
      <c r="E63" s="181">
        <f>'将来負担比率（分子）の構造'!J$44</f>
        <v>138</v>
      </c>
      <c r="F63" s="181"/>
      <c r="G63" s="181"/>
      <c r="H63" s="181">
        <f>'将来負担比率（分子）の構造'!K$44</f>
        <v>124</v>
      </c>
      <c r="I63" s="181"/>
      <c r="J63" s="181"/>
      <c r="K63" s="181">
        <f>'将来負担比率（分子）の構造'!L$44</f>
        <v>105</v>
      </c>
      <c r="L63" s="181"/>
      <c r="M63" s="181"/>
      <c r="N63" s="181">
        <f>'将来負担比率（分子）の構造'!M$44</f>
        <v>86</v>
      </c>
      <c r="O63" s="181"/>
      <c r="P63" s="181"/>
    </row>
    <row r="64" spans="1:16" x14ac:dyDescent="0.15">
      <c r="A64" s="181" t="s">
        <v>32</v>
      </c>
      <c r="B64" s="181">
        <f>'将来負担比率（分子）の構造'!I$43</f>
        <v>1714</v>
      </c>
      <c r="C64" s="181"/>
      <c r="D64" s="181"/>
      <c r="E64" s="181">
        <f>'将来負担比率（分子）の構造'!J$43</f>
        <v>1974</v>
      </c>
      <c r="F64" s="181"/>
      <c r="G64" s="181"/>
      <c r="H64" s="181">
        <f>'将来負担比率（分子）の構造'!K$43</f>
        <v>2200</v>
      </c>
      <c r="I64" s="181"/>
      <c r="J64" s="181"/>
      <c r="K64" s="181">
        <f>'将来負担比率（分子）の構造'!L$43</f>
        <v>2380</v>
      </c>
      <c r="L64" s="181"/>
      <c r="M64" s="181"/>
      <c r="N64" s="181">
        <f>'将来負担比率（分子）の構造'!M$43</f>
        <v>2470</v>
      </c>
      <c r="O64" s="181"/>
      <c r="P64" s="181"/>
    </row>
    <row r="65" spans="1:16" x14ac:dyDescent="0.15">
      <c r="A65" s="181" t="s">
        <v>31</v>
      </c>
      <c r="B65" s="181">
        <f>'将来負担比率（分子）の構造'!I$42</f>
        <v>26</v>
      </c>
      <c r="C65" s="181"/>
      <c r="D65" s="181"/>
      <c r="E65" s="181">
        <f>'将来負担比率（分子）の構造'!J$42</f>
        <v>18</v>
      </c>
      <c r="F65" s="181"/>
      <c r="G65" s="181"/>
      <c r="H65" s="181">
        <f>'将来負担比率（分子）の構造'!K$42</f>
        <v>4</v>
      </c>
      <c r="I65" s="181"/>
      <c r="J65" s="181"/>
      <c r="K65" s="181">
        <f>'将来負担比率（分子）の構造'!L$42</f>
        <v>1</v>
      </c>
      <c r="L65" s="181"/>
      <c r="M65" s="181"/>
      <c r="N65" s="181">
        <f>'将来負担比率（分子）の構造'!M$42</f>
        <v>1</v>
      </c>
      <c r="O65" s="181"/>
      <c r="P65" s="181"/>
    </row>
    <row r="66" spans="1:16" x14ac:dyDescent="0.15">
      <c r="A66" s="181" t="s">
        <v>30</v>
      </c>
      <c r="B66" s="181">
        <f>'将来負担比率（分子）の構造'!I$41</f>
        <v>4656</v>
      </c>
      <c r="C66" s="181"/>
      <c r="D66" s="181"/>
      <c r="E66" s="181">
        <f>'将来負担比率（分子）の構造'!J$41</f>
        <v>5329</v>
      </c>
      <c r="F66" s="181"/>
      <c r="G66" s="181"/>
      <c r="H66" s="181">
        <f>'将来負担比率（分子）の構造'!K$41</f>
        <v>5342</v>
      </c>
      <c r="I66" s="181"/>
      <c r="J66" s="181"/>
      <c r="K66" s="181">
        <f>'将来負担比率（分子）の構造'!L$41</f>
        <v>5330</v>
      </c>
      <c r="L66" s="181"/>
      <c r="M66" s="181"/>
      <c r="N66" s="181">
        <f>'将来負担比率（分子）の構造'!M$41</f>
        <v>5118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1188</v>
      </c>
      <c r="C72" s="185">
        <f>基金残高に係る経年分析!G55</f>
        <v>1188</v>
      </c>
      <c r="D72" s="185">
        <f>基金残高に係る経年分析!H55</f>
        <v>1188</v>
      </c>
    </row>
    <row r="73" spans="1:16" x14ac:dyDescent="0.15">
      <c r="A73" s="184" t="s">
        <v>77</v>
      </c>
      <c r="B73" s="185">
        <f>基金残高に係る経年分析!F56</f>
        <v>1464</v>
      </c>
      <c r="C73" s="185">
        <f>基金残高に係る経年分析!G56</f>
        <v>1254</v>
      </c>
      <c r="D73" s="185">
        <f>基金残高に係る経年分析!H56</f>
        <v>1116</v>
      </c>
    </row>
    <row r="74" spans="1:16" x14ac:dyDescent="0.15">
      <c r="A74" s="184" t="s">
        <v>78</v>
      </c>
      <c r="B74" s="185">
        <f>基金残高に係る経年分析!F57</f>
        <v>601</v>
      </c>
      <c r="C74" s="185">
        <f>基金残高に係る経年分析!G57</f>
        <v>621</v>
      </c>
      <c r="D74" s="185">
        <f>基金残高に係る経年分析!H57</f>
        <v>639</v>
      </c>
    </row>
  </sheetData>
  <sheetProtection algorithmName="SHA-512" hashValue="8ptjO3NgC2LEjVut1nZLHg4kxGjnbkvqJ65aE2o5PA12Bcuyisvxp0PEj2aD4dkOmhr9kB8UllJfQlFjZHq6Qg==" saltValue="dOy32IEAM5qEU1+B97Q3Y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307302</v>
      </c>
      <c r="S5" s="635"/>
      <c r="T5" s="635"/>
      <c r="U5" s="635"/>
      <c r="V5" s="635"/>
      <c r="W5" s="635"/>
      <c r="X5" s="635"/>
      <c r="Y5" s="636"/>
      <c r="Z5" s="637">
        <v>6.7</v>
      </c>
      <c r="AA5" s="637"/>
      <c r="AB5" s="637"/>
      <c r="AC5" s="637"/>
      <c r="AD5" s="638">
        <v>307302</v>
      </c>
      <c r="AE5" s="638"/>
      <c r="AF5" s="638"/>
      <c r="AG5" s="638"/>
      <c r="AH5" s="638"/>
      <c r="AI5" s="638"/>
      <c r="AJ5" s="638"/>
      <c r="AK5" s="638"/>
      <c r="AL5" s="639">
        <v>10.9</v>
      </c>
      <c r="AM5" s="640"/>
      <c r="AN5" s="640"/>
      <c r="AO5" s="641"/>
      <c r="AP5" s="631" t="s">
        <v>229</v>
      </c>
      <c r="AQ5" s="632"/>
      <c r="AR5" s="632"/>
      <c r="AS5" s="632"/>
      <c r="AT5" s="632"/>
      <c r="AU5" s="632"/>
      <c r="AV5" s="632"/>
      <c r="AW5" s="632"/>
      <c r="AX5" s="632"/>
      <c r="AY5" s="632"/>
      <c r="AZ5" s="632"/>
      <c r="BA5" s="632"/>
      <c r="BB5" s="632"/>
      <c r="BC5" s="632"/>
      <c r="BD5" s="632"/>
      <c r="BE5" s="632"/>
      <c r="BF5" s="633"/>
      <c r="BG5" s="645">
        <v>301649</v>
      </c>
      <c r="BH5" s="646"/>
      <c r="BI5" s="646"/>
      <c r="BJ5" s="646"/>
      <c r="BK5" s="646"/>
      <c r="BL5" s="646"/>
      <c r="BM5" s="646"/>
      <c r="BN5" s="647"/>
      <c r="BO5" s="648">
        <v>98.2</v>
      </c>
      <c r="BP5" s="648"/>
      <c r="BQ5" s="648"/>
      <c r="BR5" s="648"/>
      <c r="BS5" s="649">
        <v>2808</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81026</v>
      </c>
      <c r="S6" s="646"/>
      <c r="T6" s="646"/>
      <c r="U6" s="646"/>
      <c r="V6" s="646"/>
      <c r="W6" s="646"/>
      <c r="X6" s="646"/>
      <c r="Y6" s="647"/>
      <c r="Z6" s="648">
        <v>1.8</v>
      </c>
      <c r="AA6" s="648"/>
      <c r="AB6" s="648"/>
      <c r="AC6" s="648"/>
      <c r="AD6" s="649">
        <v>81026</v>
      </c>
      <c r="AE6" s="649"/>
      <c r="AF6" s="649"/>
      <c r="AG6" s="649"/>
      <c r="AH6" s="649"/>
      <c r="AI6" s="649"/>
      <c r="AJ6" s="649"/>
      <c r="AK6" s="649"/>
      <c r="AL6" s="650">
        <v>2.9</v>
      </c>
      <c r="AM6" s="651"/>
      <c r="AN6" s="651"/>
      <c r="AO6" s="652"/>
      <c r="AP6" s="642" t="s">
        <v>234</v>
      </c>
      <c r="AQ6" s="643"/>
      <c r="AR6" s="643"/>
      <c r="AS6" s="643"/>
      <c r="AT6" s="643"/>
      <c r="AU6" s="643"/>
      <c r="AV6" s="643"/>
      <c r="AW6" s="643"/>
      <c r="AX6" s="643"/>
      <c r="AY6" s="643"/>
      <c r="AZ6" s="643"/>
      <c r="BA6" s="643"/>
      <c r="BB6" s="643"/>
      <c r="BC6" s="643"/>
      <c r="BD6" s="643"/>
      <c r="BE6" s="643"/>
      <c r="BF6" s="644"/>
      <c r="BG6" s="645">
        <v>301649</v>
      </c>
      <c r="BH6" s="646"/>
      <c r="BI6" s="646"/>
      <c r="BJ6" s="646"/>
      <c r="BK6" s="646"/>
      <c r="BL6" s="646"/>
      <c r="BM6" s="646"/>
      <c r="BN6" s="647"/>
      <c r="BO6" s="648">
        <v>98.2</v>
      </c>
      <c r="BP6" s="648"/>
      <c r="BQ6" s="648"/>
      <c r="BR6" s="648"/>
      <c r="BS6" s="649">
        <v>2808</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59156</v>
      </c>
      <c r="CS6" s="646"/>
      <c r="CT6" s="646"/>
      <c r="CU6" s="646"/>
      <c r="CV6" s="646"/>
      <c r="CW6" s="646"/>
      <c r="CX6" s="646"/>
      <c r="CY6" s="647"/>
      <c r="CZ6" s="639">
        <v>1.3</v>
      </c>
      <c r="DA6" s="640"/>
      <c r="DB6" s="640"/>
      <c r="DC6" s="659"/>
      <c r="DD6" s="654" t="s">
        <v>147</v>
      </c>
      <c r="DE6" s="646"/>
      <c r="DF6" s="646"/>
      <c r="DG6" s="646"/>
      <c r="DH6" s="646"/>
      <c r="DI6" s="646"/>
      <c r="DJ6" s="646"/>
      <c r="DK6" s="646"/>
      <c r="DL6" s="646"/>
      <c r="DM6" s="646"/>
      <c r="DN6" s="646"/>
      <c r="DO6" s="646"/>
      <c r="DP6" s="647"/>
      <c r="DQ6" s="654">
        <v>59156</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242</v>
      </c>
      <c r="S7" s="646"/>
      <c r="T7" s="646"/>
      <c r="U7" s="646"/>
      <c r="V7" s="646"/>
      <c r="W7" s="646"/>
      <c r="X7" s="646"/>
      <c r="Y7" s="647"/>
      <c r="Z7" s="648">
        <v>0</v>
      </c>
      <c r="AA7" s="648"/>
      <c r="AB7" s="648"/>
      <c r="AC7" s="648"/>
      <c r="AD7" s="649">
        <v>242</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139843</v>
      </c>
      <c r="BH7" s="646"/>
      <c r="BI7" s="646"/>
      <c r="BJ7" s="646"/>
      <c r="BK7" s="646"/>
      <c r="BL7" s="646"/>
      <c r="BM7" s="646"/>
      <c r="BN7" s="647"/>
      <c r="BO7" s="648">
        <v>45.5</v>
      </c>
      <c r="BP7" s="648"/>
      <c r="BQ7" s="648"/>
      <c r="BR7" s="648"/>
      <c r="BS7" s="649">
        <v>2808</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476285</v>
      </c>
      <c r="CS7" s="646"/>
      <c r="CT7" s="646"/>
      <c r="CU7" s="646"/>
      <c r="CV7" s="646"/>
      <c r="CW7" s="646"/>
      <c r="CX7" s="646"/>
      <c r="CY7" s="647"/>
      <c r="CZ7" s="648">
        <v>10.8</v>
      </c>
      <c r="DA7" s="648"/>
      <c r="DB7" s="648"/>
      <c r="DC7" s="648"/>
      <c r="DD7" s="654">
        <v>38874</v>
      </c>
      <c r="DE7" s="646"/>
      <c r="DF7" s="646"/>
      <c r="DG7" s="646"/>
      <c r="DH7" s="646"/>
      <c r="DI7" s="646"/>
      <c r="DJ7" s="646"/>
      <c r="DK7" s="646"/>
      <c r="DL7" s="646"/>
      <c r="DM7" s="646"/>
      <c r="DN7" s="646"/>
      <c r="DO7" s="646"/>
      <c r="DP7" s="647"/>
      <c r="DQ7" s="654">
        <v>427397</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795</v>
      </c>
      <c r="S8" s="646"/>
      <c r="T8" s="646"/>
      <c r="U8" s="646"/>
      <c r="V8" s="646"/>
      <c r="W8" s="646"/>
      <c r="X8" s="646"/>
      <c r="Y8" s="647"/>
      <c r="Z8" s="648">
        <v>0</v>
      </c>
      <c r="AA8" s="648"/>
      <c r="AB8" s="648"/>
      <c r="AC8" s="648"/>
      <c r="AD8" s="649">
        <v>795</v>
      </c>
      <c r="AE8" s="649"/>
      <c r="AF8" s="649"/>
      <c r="AG8" s="649"/>
      <c r="AH8" s="649"/>
      <c r="AI8" s="649"/>
      <c r="AJ8" s="649"/>
      <c r="AK8" s="649"/>
      <c r="AL8" s="650">
        <v>0</v>
      </c>
      <c r="AM8" s="651"/>
      <c r="AN8" s="651"/>
      <c r="AO8" s="652"/>
      <c r="AP8" s="642" t="s">
        <v>240</v>
      </c>
      <c r="AQ8" s="643"/>
      <c r="AR8" s="643"/>
      <c r="AS8" s="643"/>
      <c r="AT8" s="643"/>
      <c r="AU8" s="643"/>
      <c r="AV8" s="643"/>
      <c r="AW8" s="643"/>
      <c r="AX8" s="643"/>
      <c r="AY8" s="643"/>
      <c r="AZ8" s="643"/>
      <c r="BA8" s="643"/>
      <c r="BB8" s="643"/>
      <c r="BC8" s="643"/>
      <c r="BD8" s="643"/>
      <c r="BE8" s="643"/>
      <c r="BF8" s="644"/>
      <c r="BG8" s="645">
        <v>4624</v>
      </c>
      <c r="BH8" s="646"/>
      <c r="BI8" s="646"/>
      <c r="BJ8" s="646"/>
      <c r="BK8" s="646"/>
      <c r="BL8" s="646"/>
      <c r="BM8" s="646"/>
      <c r="BN8" s="647"/>
      <c r="BO8" s="648">
        <v>1.5</v>
      </c>
      <c r="BP8" s="648"/>
      <c r="BQ8" s="648"/>
      <c r="BR8" s="648"/>
      <c r="BS8" s="654" t="s">
        <v>147</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934709</v>
      </c>
      <c r="CS8" s="646"/>
      <c r="CT8" s="646"/>
      <c r="CU8" s="646"/>
      <c r="CV8" s="646"/>
      <c r="CW8" s="646"/>
      <c r="CX8" s="646"/>
      <c r="CY8" s="647"/>
      <c r="CZ8" s="648">
        <v>21.2</v>
      </c>
      <c r="DA8" s="648"/>
      <c r="DB8" s="648"/>
      <c r="DC8" s="648"/>
      <c r="DD8" s="654">
        <v>6545</v>
      </c>
      <c r="DE8" s="646"/>
      <c r="DF8" s="646"/>
      <c r="DG8" s="646"/>
      <c r="DH8" s="646"/>
      <c r="DI8" s="646"/>
      <c r="DJ8" s="646"/>
      <c r="DK8" s="646"/>
      <c r="DL8" s="646"/>
      <c r="DM8" s="646"/>
      <c r="DN8" s="646"/>
      <c r="DO8" s="646"/>
      <c r="DP8" s="647"/>
      <c r="DQ8" s="654">
        <v>569401</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519</v>
      </c>
      <c r="S9" s="646"/>
      <c r="T9" s="646"/>
      <c r="U9" s="646"/>
      <c r="V9" s="646"/>
      <c r="W9" s="646"/>
      <c r="X9" s="646"/>
      <c r="Y9" s="647"/>
      <c r="Z9" s="648">
        <v>0</v>
      </c>
      <c r="AA9" s="648"/>
      <c r="AB9" s="648"/>
      <c r="AC9" s="648"/>
      <c r="AD9" s="649">
        <v>519</v>
      </c>
      <c r="AE9" s="649"/>
      <c r="AF9" s="649"/>
      <c r="AG9" s="649"/>
      <c r="AH9" s="649"/>
      <c r="AI9" s="649"/>
      <c r="AJ9" s="649"/>
      <c r="AK9" s="649"/>
      <c r="AL9" s="650">
        <v>0</v>
      </c>
      <c r="AM9" s="651"/>
      <c r="AN9" s="651"/>
      <c r="AO9" s="652"/>
      <c r="AP9" s="642" t="s">
        <v>243</v>
      </c>
      <c r="AQ9" s="643"/>
      <c r="AR9" s="643"/>
      <c r="AS9" s="643"/>
      <c r="AT9" s="643"/>
      <c r="AU9" s="643"/>
      <c r="AV9" s="643"/>
      <c r="AW9" s="643"/>
      <c r="AX9" s="643"/>
      <c r="AY9" s="643"/>
      <c r="AZ9" s="643"/>
      <c r="BA9" s="643"/>
      <c r="BB9" s="643"/>
      <c r="BC9" s="643"/>
      <c r="BD9" s="643"/>
      <c r="BE9" s="643"/>
      <c r="BF9" s="644"/>
      <c r="BG9" s="645">
        <v>120038</v>
      </c>
      <c r="BH9" s="646"/>
      <c r="BI9" s="646"/>
      <c r="BJ9" s="646"/>
      <c r="BK9" s="646"/>
      <c r="BL9" s="646"/>
      <c r="BM9" s="646"/>
      <c r="BN9" s="647"/>
      <c r="BO9" s="648">
        <v>39.1</v>
      </c>
      <c r="BP9" s="648"/>
      <c r="BQ9" s="648"/>
      <c r="BR9" s="648"/>
      <c r="BS9" s="654" t="s">
        <v>147</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430369</v>
      </c>
      <c r="CS9" s="646"/>
      <c r="CT9" s="646"/>
      <c r="CU9" s="646"/>
      <c r="CV9" s="646"/>
      <c r="CW9" s="646"/>
      <c r="CX9" s="646"/>
      <c r="CY9" s="647"/>
      <c r="CZ9" s="648">
        <v>9.8000000000000007</v>
      </c>
      <c r="DA9" s="648"/>
      <c r="DB9" s="648"/>
      <c r="DC9" s="648"/>
      <c r="DD9" s="654">
        <v>107993</v>
      </c>
      <c r="DE9" s="646"/>
      <c r="DF9" s="646"/>
      <c r="DG9" s="646"/>
      <c r="DH9" s="646"/>
      <c r="DI9" s="646"/>
      <c r="DJ9" s="646"/>
      <c r="DK9" s="646"/>
      <c r="DL9" s="646"/>
      <c r="DM9" s="646"/>
      <c r="DN9" s="646"/>
      <c r="DO9" s="646"/>
      <c r="DP9" s="647"/>
      <c r="DQ9" s="654">
        <v>411110</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147</v>
      </c>
      <c r="S10" s="646"/>
      <c r="T10" s="646"/>
      <c r="U10" s="646"/>
      <c r="V10" s="646"/>
      <c r="W10" s="646"/>
      <c r="X10" s="646"/>
      <c r="Y10" s="647"/>
      <c r="Z10" s="648" t="s">
        <v>147</v>
      </c>
      <c r="AA10" s="648"/>
      <c r="AB10" s="648"/>
      <c r="AC10" s="648"/>
      <c r="AD10" s="649" t="s">
        <v>246</v>
      </c>
      <c r="AE10" s="649"/>
      <c r="AF10" s="649"/>
      <c r="AG10" s="649"/>
      <c r="AH10" s="649"/>
      <c r="AI10" s="649"/>
      <c r="AJ10" s="649"/>
      <c r="AK10" s="649"/>
      <c r="AL10" s="650" t="s">
        <v>147</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6399</v>
      </c>
      <c r="BH10" s="646"/>
      <c r="BI10" s="646"/>
      <c r="BJ10" s="646"/>
      <c r="BK10" s="646"/>
      <c r="BL10" s="646"/>
      <c r="BM10" s="646"/>
      <c r="BN10" s="647"/>
      <c r="BO10" s="648">
        <v>2.1</v>
      </c>
      <c r="BP10" s="648"/>
      <c r="BQ10" s="648"/>
      <c r="BR10" s="648"/>
      <c r="BS10" s="654">
        <v>1066</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3350</v>
      </c>
      <c r="CS10" s="646"/>
      <c r="CT10" s="646"/>
      <c r="CU10" s="646"/>
      <c r="CV10" s="646"/>
      <c r="CW10" s="646"/>
      <c r="CX10" s="646"/>
      <c r="CY10" s="647"/>
      <c r="CZ10" s="648">
        <v>0.1</v>
      </c>
      <c r="DA10" s="648"/>
      <c r="DB10" s="648"/>
      <c r="DC10" s="648"/>
      <c r="DD10" s="654">
        <v>2970</v>
      </c>
      <c r="DE10" s="646"/>
      <c r="DF10" s="646"/>
      <c r="DG10" s="646"/>
      <c r="DH10" s="646"/>
      <c r="DI10" s="646"/>
      <c r="DJ10" s="646"/>
      <c r="DK10" s="646"/>
      <c r="DL10" s="646"/>
      <c r="DM10" s="646"/>
      <c r="DN10" s="646"/>
      <c r="DO10" s="646"/>
      <c r="DP10" s="647"/>
      <c r="DQ10" s="654">
        <v>3350</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57041</v>
      </c>
      <c r="S11" s="646"/>
      <c r="T11" s="646"/>
      <c r="U11" s="646"/>
      <c r="V11" s="646"/>
      <c r="W11" s="646"/>
      <c r="X11" s="646"/>
      <c r="Y11" s="647"/>
      <c r="Z11" s="650">
        <v>1.2</v>
      </c>
      <c r="AA11" s="651"/>
      <c r="AB11" s="651"/>
      <c r="AC11" s="663"/>
      <c r="AD11" s="654">
        <v>57041</v>
      </c>
      <c r="AE11" s="646"/>
      <c r="AF11" s="646"/>
      <c r="AG11" s="646"/>
      <c r="AH11" s="646"/>
      <c r="AI11" s="646"/>
      <c r="AJ11" s="646"/>
      <c r="AK11" s="647"/>
      <c r="AL11" s="650">
        <v>2</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8782</v>
      </c>
      <c r="BH11" s="646"/>
      <c r="BI11" s="646"/>
      <c r="BJ11" s="646"/>
      <c r="BK11" s="646"/>
      <c r="BL11" s="646"/>
      <c r="BM11" s="646"/>
      <c r="BN11" s="647"/>
      <c r="BO11" s="648">
        <v>2.9</v>
      </c>
      <c r="BP11" s="648"/>
      <c r="BQ11" s="648"/>
      <c r="BR11" s="648"/>
      <c r="BS11" s="654">
        <v>1742</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636069</v>
      </c>
      <c r="CS11" s="646"/>
      <c r="CT11" s="646"/>
      <c r="CU11" s="646"/>
      <c r="CV11" s="646"/>
      <c r="CW11" s="646"/>
      <c r="CX11" s="646"/>
      <c r="CY11" s="647"/>
      <c r="CZ11" s="648">
        <v>14.4</v>
      </c>
      <c r="DA11" s="648"/>
      <c r="DB11" s="648"/>
      <c r="DC11" s="648"/>
      <c r="DD11" s="654">
        <v>343696</v>
      </c>
      <c r="DE11" s="646"/>
      <c r="DF11" s="646"/>
      <c r="DG11" s="646"/>
      <c r="DH11" s="646"/>
      <c r="DI11" s="646"/>
      <c r="DJ11" s="646"/>
      <c r="DK11" s="646"/>
      <c r="DL11" s="646"/>
      <c r="DM11" s="646"/>
      <c r="DN11" s="646"/>
      <c r="DO11" s="646"/>
      <c r="DP11" s="647"/>
      <c r="DQ11" s="654">
        <v>187983</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t="s">
        <v>147</v>
      </c>
      <c r="S12" s="646"/>
      <c r="T12" s="646"/>
      <c r="U12" s="646"/>
      <c r="V12" s="646"/>
      <c r="W12" s="646"/>
      <c r="X12" s="646"/>
      <c r="Y12" s="647"/>
      <c r="Z12" s="648" t="s">
        <v>147</v>
      </c>
      <c r="AA12" s="648"/>
      <c r="AB12" s="648"/>
      <c r="AC12" s="648"/>
      <c r="AD12" s="649" t="s">
        <v>147</v>
      </c>
      <c r="AE12" s="649"/>
      <c r="AF12" s="649"/>
      <c r="AG12" s="649"/>
      <c r="AH12" s="649"/>
      <c r="AI12" s="649"/>
      <c r="AJ12" s="649"/>
      <c r="AK12" s="649"/>
      <c r="AL12" s="650" t="s">
        <v>147</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139371</v>
      </c>
      <c r="BH12" s="646"/>
      <c r="BI12" s="646"/>
      <c r="BJ12" s="646"/>
      <c r="BK12" s="646"/>
      <c r="BL12" s="646"/>
      <c r="BM12" s="646"/>
      <c r="BN12" s="647"/>
      <c r="BO12" s="648">
        <v>45.4</v>
      </c>
      <c r="BP12" s="648"/>
      <c r="BQ12" s="648"/>
      <c r="BR12" s="648"/>
      <c r="BS12" s="654" t="s">
        <v>147</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105052</v>
      </c>
      <c r="CS12" s="646"/>
      <c r="CT12" s="646"/>
      <c r="CU12" s="646"/>
      <c r="CV12" s="646"/>
      <c r="CW12" s="646"/>
      <c r="CX12" s="646"/>
      <c r="CY12" s="647"/>
      <c r="CZ12" s="648">
        <v>2.4</v>
      </c>
      <c r="DA12" s="648"/>
      <c r="DB12" s="648"/>
      <c r="DC12" s="648"/>
      <c r="DD12" s="654">
        <v>21122</v>
      </c>
      <c r="DE12" s="646"/>
      <c r="DF12" s="646"/>
      <c r="DG12" s="646"/>
      <c r="DH12" s="646"/>
      <c r="DI12" s="646"/>
      <c r="DJ12" s="646"/>
      <c r="DK12" s="646"/>
      <c r="DL12" s="646"/>
      <c r="DM12" s="646"/>
      <c r="DN12" s="646"/>
      <c r="DO12" s="646"/>
      <c r="DP12" s="647"/>
      <c r="DQ12" s="654">
        <v>78672</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138</v>
      </c>
      <c r="S13" s="646"/>
      <c r="T13" s="646"/>
      <c r="U13" s="646"/>
      <c r="V13" s="646"/>
      <c r="W13" s="646"/>
      <c r="X13" s="646"/>
      <c r="Y13" s="647"/>
      <c r="Z13" s="648" t="s">
        <v>147</v>
      </c>
      <c r="AA13" s="648"/>
      <c r="AB13" s="648"/>
      <c r="AC13" s="648"/>
      <c r="AD13" s="649" t="s">
        <v>147</v>
      </c>
      <c r="AE13" s="649"/>
      <c r="AF13" s="649"/>
      <c r="AG13" s="649"/>
      <c r="AH13" s="649"/>
      <c r="AI13" s="649"/>
      <c r="AJ13" s="649"/>
      <c r="AK13" s="649"/>
      <c r="AL13" s="650" t="s">
        <v>138</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123346</v>
      </c>
      <c r="BH13" s="646"/>
      <c r="BI13" s="646"/>
      <c r="BJ13" s="646"/>
      <c r="BK13" s="646"/>
      <c r="BL13" s="646"/>
      <c r="BM13" s="646"/>
      <c r="BN13" s="647"/>
      <c r="BO13" s="648">
        <v>40.1</v>
      </c>
      <c r="BP13" s="648"/>
      <c r="BQ13" s="648"/>
      <c r="BR13" s="648"/>
      <c r="BS13" s="654" t="s">
        <v>138</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464837</v>
      </c>
      <c r="CS13" s="646"/>
      <c r="CT13" s="646"/>
      <c r="CU13" s="646"/>
      <c r="CV13" s="646"/>
      <c r="CW13" s="646"/>
      <c r="CX13" s="646"/>
      <c r="CY13" s="647"/>
      <c r="CZ13" s="648">
        <v>10.5</v>
      </c>
      <c r="DA13" s="648"/>
      <c r="DB13" s="648"/>
      <c r="DC13" s="648"/>
      <c r="DD13" s="654">
        <v>156984</v>
      </c>
      <c r="DE13" s="646"/>
      <c r="DF13" s="646"/>
      <c r="DG13" s="646"/>
      <c r="DH13" s="646"/>
      <c r="DI13" s="646"/>
      <c r="DJ13" s="646"/>
      <c r="DK13" s="646"/>
      <c r="DL13" s="646"/>
      <c r="DM13" s="646"/>
      <c r="DN13" s="646"/>
      <c r="DO13" s="646"/>
      <c r="DP13" s="647"/>
      <c r="DQ13" s="654">
        <v>328873</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7988</v>
      </c>
      <c r="S14" s="646"/>
      <c r="T14" s="646"/>
      <c r="U14" s="646"/>
      <c r="V14" s="646"/>
      <c r="W14" s="646"/>
      <c r="X14" s="646"/>
      <c r="Y14" s="647"/>
      <c r="Z14" s="648">
        <v>0.2</v>
      </c>
      <c r="AA14" s="648"/>
      <c r="AB14" s="648"/>
      <c r="AC14" s="648"/>
      <c r="AD14" s="649">
        <v>7988</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9688</v>
      </c>
      <c r="BH14" s="646"/>
      <c r="BI14" s="646"/>
      <c r="BJ14" s="646"/>
      <c r="BK14" s="646"/>
      <c r="BL14" s="646"/>
      <c r="BM14" s="646"/>
      <c r="BN14" s="647"/>
      <c r="BO14" s="648">
        <v>3.2</v>
      </c>
      <c r="BP14" s="648"/>
      <c r="BQ14" s="648"/>
      <c r="BR14" s="648"/>
      <c r="BS14" s="654" t="s">
        <v>246</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191904</v>
      </c>
      <c r="CS14" s="646"/>
      <c r="CT14" s="646"/>
      <c r="CU14" s="646"/>
      <c r="CV14" s="646"/>
      <c r="CW14" s="646"/>
      <c r="CX14" s="646"/>
      <c r="CY14" s="647"/>
      <c r="CZ14" s="648">
        <v>4.4000000000000004</v>
      </c>
      <c r="DA14" s="648"/>
      <c r="DB14" s="648"/>
      <c r="DC14" s="648"/>
      <c r="DD14" s="654">
        <v>6255</v>
      </c>
      <c r="DE14" s="646"/>
      <c r="DF14" s="646"/>
      <c r="DG14" s="646"/>
      <c r="DH14" s="646"/>
      <c r="DI14" s="646"/>
      <c r="DJ14" s="646"/>
      <c r="DK14" s="646"/>
      <c r="DL14" s="646"/>
      <c r="DM14" s="646"/>
      <c r="DN14" s="646"/>
      <c r="DO14" s="646"/>
      <c r="DP14" s="647"/>
      <c r="DQ14" s="654">
        <v>189759</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246</v>
      </c>
      <c r="S15" s="646"/>
      <c r="T15" s="646"/>
      <c r="U15" s="646"/>
      <c r="V15" s="646"/>
      <c r="W15" s="646"/>
      <c r="X15" s="646"/>
      <c r="Y15" s="647"/>
      <c r="Z15" s="648" t="s">
        <v>147</v>
      </c>
      <c r="AA15" s="648"/>
      <c r="AB15" s="648"/>
      <c r="AC15" s="648"/>
      <c r="AD15" s="649" t="s">
        <v>147</v>
      </c>
      <c r="AE15" s="649"/>
      <c r="AF15" s="649"/>
      <c r="AG15" s="649"/>
      <c r="AH15" s="649"/>
      <c r="AI15" s="649"/>
      <c r="AJ15" s="649"/>
      <c r="AK15" s="649"/>
      <c r="AL15" s="650" t="s">
        <v>246</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12747</v>
      </c>
      <c r="BH15" s="646"/>
      <c r="BI15" s="646"/>
      <c r="BJ15" s="646"/>
      <c r="BK15" s="646"/>
      <c r="BL15" s="646"/>
      <c r="BM15" s="646"/>
      <c r="BN15" s="647"/>
      <c r="BO15" s="648">
        <v>4.0999999999999996</v>
      </c>
      <c r="BP15" s="648"/>
      <c r="BQ15" s="648"/>
      <c r="BR15" s="648"/>
      <c r="BS15" s="654" t="s">
        <v>138</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586760</v>
      </c>
      <c r="CS15" s="646"/>
      <c r="CT15" s="646"/>
      <c r="CU15" s="646"/>
      <c r="CV15" s="646"/>
      <c r="CW15" s="646"/>
      <c r="CX15" s="646"/>
      <c r="CY15" s="647"/>
      <c r="CZ15" s="648">
        <v>13.3</v>
      </c>
      <c r="DA15" s="648"/>
      <c r="DB15" s="648"/>
      <c r="DC15" s="648"/>
      <c r="DD15" s="654">
        <v>88922</v>
      </c>
      <c r="DE15" s="646"/>
      <c r="DF15" s="646"/>
      <c r="DG15" s="646"/>
      <c r="DH15" s="646"/>
      <c r="DI15" s="646"/>
      <c r="DJ15" s="646"/>
      <c r="DK15" s="646"/>
      <c r="DL15" s="646"/>
      <c r="DM15" s="646"/>
      <c r="DN15" s="646"/>
      <c r="DO15" s="646"/>
      <c r="DP15" s="647"/>
      <c r="DQ15" s="654">
        <v>455496</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2306</v>
      </c>
      <c r="S16" s="646"/>
      <c r="T16" s="646"/>
      <c r="U16" s="646"/>
      <c r="V16" s="646"/>
      <c r="W16" s="646"/>
      <c r="X16" s="646"/>
      <c r="Y16" s="647"/>
      <c r="Z16" s="648">
        <v>0.1</v>
      </c>
      <c r="AA16" s="648"/>
      <c r="AB16" s="648"/>
      <c r="AC16" s="648"/>
      <c r="AD16" s="649">
        <v>2306</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246</v>
      </c>
      <c r="BH16" s="646"/>
      <c r="BI16" s="646"/>
      <c r="BJ16" s="646"/>
      <c r="BK16" s="646"/>
      <c r="BL16" s="646"/>
      <c r="BM16" s="646"/>
      <c r="BN16" s="647"/>
      <c r="BO16" s="648" t="s">
        <v>138</v>
      </c>
      <c r="BP16" s="648"/>
      <c r="BQ16" s="648"/>
      <c r="BR16" s="648"/>
      <c r="BS16" s="654" t="s">
        <v>147</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t="s">
        <v>147</v>
      </c>
      <c r="CS16" s="646"/>
      <c r="CT16" s="646"/>
      <c r="CU16" s="646"/>
      <c r="CV16" s="646"/>
      <c r="CW16" s="646"/>
      <c r="CX16" s="646"/>
      <c r="CY16" s="647"/>
      <c r="CZ16" s="648" t="s">
        <v>147</v>
      </c>
      <c r="DA16" s="648"/>
      <c r="DB16" s="648"/>
      <c r="DC16" s="648"/>
      <c r="DD16" s="654" t="s">
        <v>246</v>
      </c>
      <c r="DE16" s="646"/>
      <c r="DF16" s="646"/>
      <c r="DG16" s="646"/>
      <c r="DH16" s="646"/>
      <c r="DI16" s="646"/>
      <c r="DJ16" s="646"/>
      <c r="DK16" s="646"/>
      <c r="DL16" s="646"/>
      <c r="DM16" s="646"/>
      <c r="DN16" s="646"/>
      <c r="DO16" s="646"/>
      <c r="DP16" s="647"/>
      <c r="DQ16" s="654" t="s">
        <v>147</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4620</v>
      </c>
      <c r="S17" s="646"/>
      <c r="T17" s="646"/>
      <c r="U17" s="646"/>
      <c r="V17" s="646"/>
      <c r="W17" s="646"/>
      <c r="X17" s="646"/>
      <c r="Y17" s="647"/>
      <c r="Z17" s="648">
        <v>0.1</v>
      </c>
      <c r="AA17" s="648"/>
      <c r="AB17" s="648"/>
      <c r="AC17" s="648"/>
      <c r="AD17" s="649">
        <v>4620</v>
      </c>
      <c r="AE17" s="649"/>
      <c r="AF17" s="649"/>
      <c r="AG17" s="649"/>
      <c r="AH17" s="649"/>
      <c r="AI17" s="649"/>
      <c r="AJ17" s="649"/>
      <c r="AK17" s="649"/>
      <c r="AL17" s="650">
        <v>0.2</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147</v>
      </c>
      <c r="BH17" s="646"/>
      <c r="BI17" s="646"/>
      <c r="BJ17" s="646"/>
      <c r="BK17" s="646"/>
      <c r="BL17" s="646"/>
      <c r="BM17" s="646"/>
      <c r="BN17" s="647"/>
      <c r="BO17" s="648" t="s">
        <v>246</v>
      </c>
      <c r="BP17" s="648"/>
      <c r="BQ17" s="648"/>
      <c r="BR17" s="648"/>
      <c r="BS17" s="654" t="s">
        <v>147</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522272</v>
      </c>
      <c r="CS17" s="646"/>
      <c r="CT17" s="646"/>
      <c r="CU17" s="646"/>
      <c r="CV17" s="646"/>
      <c r="CW17" s="646"/>
      <c r="CX17" s="646"/>
      <c r="CY17" s="647"/>
      <c r="CZ17" s="648">
        <v>11.8</v>
      </c>
      <c r="DA17" s="648"/>
      <c r="DB17" s="648"/>
      <c r="DC17" s="648"/>
      <c r="DD17" s="654" t="s">
        <v>246</v>
      </c>
      <c r="DE17" s="646"/>
      <c r="DF17" s="646"/>
      <c r="DG17" s="646"/>
      <c r="DH17" s="646"/>
      <c r="DI17" s="646"/>
      <c r="DJ17" s="646"/>
      <c r="DK17" s="646"/>
      <c r="DL17" s="646"/>
      <c r="DM17" s="646"/>
      <c r="DN17" s="646"/>
      <c r="DO17" s="646"/>
      <c r="DP17" s="647"/>
      <c r="DQ17" s="654">
        <v>504899</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418</v>
      </c>
      <c r="S18" s="646"/>
      <c r="T18" s="646"/>
      <c r="U18" s="646"/>
      <c r="V18" s="646"/>
      <c r="W18" s="646"/>
      <c r="X18" s="646"/>
      <c r="Y18" s="647"/>
      <c r="Z18" s="648">
        <v>0</v>
      </c>
      <c r="AA18" s="648"/>
      <c r="AB18" s="648"/>
      <c r="AC18" s="648"/>
      <c r="AD18" s="649">
        <v>418</v>
      </c>
      <c r="AE18" s="649"/>
      <c r="AF18" s="649"/>
      <c r="AG18" s="649"/>
      <c r="AH18" s="649"/>
      <c r="AI18" s="649"/>
      <c r="AJ18" s="649"/>
      <c r="AK18" s="649"/>
      <c r="AL18" s="650">
        <v>0</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147</v>
      </c>
      <c r="BH18" s="646"/>
      <c r="BI18" s="646"/>
      <c r="BJ18" s="646"/>
      <c r="BK18" s="646"/>
      <c r="BL18" s="646"/>
      <c r="BM18" s="646"/>
      <c r="BN18" s="647"/>
      <c r="BO18" s="648" t="s">
        <v>147</v>
      </c>
      <c r="BP18" s="648"/>
      <c r="BQ18" s="648"/>
      <c r="BR18" s="648"/>
      <c r="BS18" s="654" t="s">
        <v>147</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147</v>
      </c>
      <c r="CS18" s="646"/>
      <c r="CT18" s="646"/>
      <c r="CU18" s="646"/>
      <c r="CV18" s="646"/>
      <c r="CW18" s="646"/>
      <c r="CX18" s="646"/>
      <c r="CY18" s="647"/>
      <c r="CZ18" s="648" t="s">
        <v>246</v>
      </c>
      <c r="DA18" s="648"/>
      <c r="DB18" s="648"/>
      <c r="DC18" s="648"/>
      <c r="DD18" s="654" t="s">
        <v>147</v>
      </c>
      <c r="DE18" s="646"/>
      <c r="DF18" s="646"/>
      <c r="DG18" s="646"/>
      <c r="DH18" s="646"/>
      <c r="DI18" s="646"/>
      <c r="DJ18" s="646"/>
      <c r="DK18" s="646"/>
      <c r="DL18" s="646"/>
      <c r="DM18" s="646"/>
      <c r="DN18" s="646"/>
      <c r="DO18" s="646"/>
      <c r="DP18" s="647"/>
      <c r="DQ18" s="654" t="s">
        <v>246</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1183</v>
      </c>
      <c r="S19" s="646"/>
      <c r="T19" s="646"/>
      <c r="U19" s="646"/>
      <c r="V19" s="646"/>
      <c r="W19" s="646"/>
      <c r="X19" s="646"/>
      <c r="Y19" s="647"/>
      <c r="Z19" s="648">
        <v>0</v>
      </c>
      <c r="AA19" s="648"/>
      <c r="AB19" s="648"/>
      <c r="AC19" s="648"/>
      <c r="AD19" s="649">
        <v>1183</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5653</v>
      </c>
      <c r="BH19" s="646"/>
      <c r="BI19" s="646"/>
      <c r="BJ19" s="646"/>
      <c r="BK19" s="646"/>
      <c r="BL19" s="646"/>
      <c r="BM19" s="646"/>
      <c r="BN19" s="647"/>
      <c r="BO19" s="648">
        <v>1.8</v>
      </c>
      <c r="BP19" s="648"/>
      <c r="BQ19" s="648"/>
      <c r="BR19" s="648"/>
      <c r="BS19" s="654" t="s">
        <v>147</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246</v>
      </c>
      <c r="CS19" s="646"/>
      <c r="CT19" s="646"/>
      <c r="CU19" s="646"/>
      <c r="CV19" s="646"/>
      <c r="CW19" s="646"/>
      <c r="CX19" s="646"/>
      <c r="CY19" s="647"/>
      <c r="CZ19" s="648" t="s">
        <v>147</v>
      </c>
      <c r="DA19" s="648"/>
      <c r="DB19" s="648"/>
      <c r="DC19" s="648"/>
      <c r="DD19" s="654" t="s">
        <v>147</v>
      </c>
      <c r="DE19" s="646"/>
      <c r="DF19" s="646"/>
      <c r="DG19" s="646"/>
      <c r="DH19" s="646"/>
      <c r="DI19" s="646"/>
      <c r="DJ19" s="646"/>
      <c r="DK19" s="646"/>
      <c r="DL19" s="646"/>
      <c r="DM19" s="646"/>
      <c r="DN19" s="646"/>
      <c r="DO19" s="646"/>
      <c r="DP19" s="647"/>
      <c r="DQ19" s="654" t="s">
        <v>147</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63</v>
      </c>
      <c r="S20" s="646"/>
      <c r="T20" s="646"/>
      <c r="U20" s="646"/>
      <c r="V20" s="646"/>
      <c r="W20" s="646"/>
      <c r="X20" s="646"/>
      <c r="Y20" s="647"/>
      <c r="Z20" s="648">
        <v>0</v>
      </c>
      <c r="AA20" s="648"/>
      <c r="AB20" s="648"/>
      <c r="AC20" s="648"/>
      <c r="AD20" s="649">
        <v>63</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5653</v>
      </c>
      <c r="BH20" s="646"/>
      <c r="BI20" s="646"/>
      <c r="BJ20" s="646"/>
      <c r="BK20" s="646"/>
      <c r="BL20" s="646"/>
      <c r="BM20" s="646"/>
      <c r="BN20" s="647"/>
      <c r="BO20" s="648">
        <v>1.8</v>
      </c>
      <c r="BP20" s="648"/>
      <c r="BQ20" s="648"/>
      <c r="BR20" s="648"/>
      <c r="BS20" s="654" t="s">
        <v>246</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4410763</v>
      </c>
      <c r="CS20" s="646"/>
      <c r="CT20" s="646"/>
      <c r="CU20" s="646"/>
      <c r="CV20" s="646"/>
      <c r="CW20" s="646"/>
      <c r="CX20" s="646"/>
      <c r="CY20" s="647"/>
      <c r="CZ20" s="648">
        <v>100</v>
      </c>
      <c r="DA20" s="648"/>
      <c r="DB20" s="648"/>
      <c r="DC20" s="648"/>
      <c r="DD20" s="654">
        <v>773361</v>
      </c>
      <c r="DE20" s="646"/>
      <c r="DF20" s="646"/>
      <c r="DG20" s="646"/>
      <c r="DH20" s="646"/>
      <c r="DI20" s="646"/>
      <c r="DJ20" s="646"/>
      <c r="DK20" s="646"/>
      <c r="DL20" s="646"/>
      <c r="DM20" s="646"/>
      <c r="DN20" s="646"/>
      <c r="DO20" s="646"/>
      <c r="DP20" s="647"/>
      <c r="DQ20" s="654">
        <v>3216096</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2956</v>
      </c>
      <c r="S21" s="646"/>
      <c r="T21" s="646"/>
      <c r="U21" s="646"/>
      <c r="V21" s="646"/>
      <c r="W21" s="646"/>
      <c r="X21" s="646"/>
      <c r="Y21" s="647"/>
      <c r="Z21" s="648">
        <v>0.1</v>
      </c>
      <c r="AA21" s="648"/>
      <c r="AB21" s="648"/>
      <c r="AC21" s="648"/>
      <c r="AD21" s="649">
        <v>2956</v>
      </c>
      <c r="AE21" s="649"/>
      <c r="AF21" s="649"/>
      <c r="AG21" s="649"/>
      <c r="AH21" s="649"/>
      <c r="AI21" s="649"/>
      <c r="AJ21" s="649"/>
      <c r="AK21" s="649"/>
      <c r="AL21" s="650">
        <v>0.1</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5653</v>
      </c>
      <c r="BH21" s="646"/>
      <c r="BI21" s="646"/>
      <c r="BJ21" s="646"/>
      <c r="BK21" s="646"/>
      <c r="BL21" s="646"/>
      <c r="BM21" s="646"/>
      <c r="BN21" s="647"/>
      <c r="BO21" s="648">
        <v>1.8</v>
      </c>
      <c r="BP21" s="648"/>
      <c r="BQ21" s="648"/>
      <c r="BR21" s="648"/>
      <c r="BS21" s="654" t="s">
        <v>147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2493999</v>
      </c>
      <c r="S22" s="646"/>
      <c r="T22" s="646"/>
      <c r="U22" s="646"/>
      <c r="V22" s="646"/>
      <c r="W22" s="646"/>
      <c r="X22" s="646"/>
      <c r="Y22" s="647"/>
      <c r="Z22" s="648">
        <v>54.6</v>
      </c>
      <c r="AA22" s="648"/>
      <c r="AB22" s="648"/>
      <c r="AC22" s="648"/>
      <c r="AD22" s="649">
        <v>2313060</v>
      </c>
      <c r="AE22" s="649"/>
      <c r="AF22" s="649"/>
      <c r="AG22" s="649"/>
      <c r="AH22" s="649"/>
      <c r="AI22" s="649"/>
      <c r="AJ22" s="649"/>
      <c r="AK22" s="649"/>
      <c r="AL22" s="650">
        <v>82.3</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246</v>
      </c>
      <c r="BH22" s="646"/>
      <c r="BI22" s="646"/>
      <c r="BJ22" s="646"/>
      <c r="BK22" s="646"/>
      <c r="BL22" s="646"/>
      <c r="BM22" s="646"/>
      <c r="BN22" s="647"/>
      <c r="BO22" s="648" t="s">
        <v>147</v>
      </c>
      <c r="BP22" s="648"/>
      <c r="BQ22" s="648"/>
      <c r="BR22" s="648"/>
      <c r="BS22" s="654" t="s">
        <v>147</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2313060</v>
      </c>
      <c r="S23" s="646"/>
      <c r="T23" s="646"/>
      <c r="U23" s="646"/>
      <c r="V23" s="646"/>
      <c r="W23" s="646"/>
      <c r="X23" s="646"/>
      <c r="Y23" s="647"/>
      <c r="Z23" s="648">
        <v>50.6</v>
      </c>
      <c r="AA23" s="648"/>
      <c r="AB23" s="648"/>
      <c r="AC23" s="648"/>
      <c r="AD23" s="649">
        <v>2313060</v>
      </c>
      <c r="AE23" s="649"/>
      <c r="AF23" s="649"/>
      <c r="AG23" s="649"/>
      <c r="AH23" s="649"/>
      <c r="AI23" s="649"/>
      <c r="AJ23" s="649"/>
      <c r="AK23" s="649"/>
      <c r="AL23" s="650">
        <v>82.3</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147</v>
      </c>
      <c r="BH23" s="646"/>
      <c r="BI23" s="646"/>
      <c r="BJ23" s="646"/>
      <c r="BK23" s="646"/>
      <c r="BL23" s="646"/>
      <c r="BM23" s="646"/>
      <c r="BN23" s="647"/>
      <c r="BO23" s="648" t="s">
        <v>246</v>
      </c>
      <c r="BP23" s="648"/>
      <c r="BQ23" s="648"/>
      <c r="BR23" s="648"/>
      <c r="BS23" s="654" t="s">
        <v>147</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180902</v>
      </c>
      <c r="S24" s="646"/>
      <c r="T24" s="646"/>
      <c r="U24" s="646"/>
      <c r="V24" s="646"/>
      <c r="W24" s="646"/>
      <c r="X24" s="646"/>
      <c r="Y24" s="647"/>
      <c r="Z24" s="648">
        <v>4</v>
      </c>
      <c r="AA24" s="648"/>
      <c r="AB24" s="648"/>
      <c r="AC24" s="648"/>
      <c r="AD24" s="649" t="s">
        <v>147</v>
      </c>
      <c r="AE24" s="649"/>
      <c r="AF24" s="649"/>
      <c r="AG24" s="649"/>
      <c r="AH24" s="649"/>
      <c r="AI24" s="649"/>
      <c r="AJ24" s="649"/>
      <c r="AK24" s="649"/>
      <c r="AL24" s="650" t="s">
        <v>246</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147</v>
      </c>
      <c r="BH24" s="646"/>
      <c r="BI24" s="646"/>
      <c r="BJ24" s="646"/>
      <c r="BK24" s="646"/>
      <c r="BL24" s="646"/>
      <c r="BM24" s="646"/>
      <c r="BN24" s="647"/>
      <c r="BO24" s="648" t="s">
        <v>147</v>
      </c>
      <c r="BP24" s="648"/>
      <c r="BQ24" s="648"/>
      <c r="BR24" s="648"/>
      <c r="BS24" s="654" t="s">
        <v>138</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1510913</v>
      </c>
      <c r="CS24" s="635"/>
      <c r="CT24" s="635"/>
      <c r="CU24" s="635"/>
      <c r="CV24" s="635"/>
      <c r="CW24" s="635"/>
      <c r="CX24" s="635"/>
      <c r="CY24" s="636"/>
      <c r="CZ24" s="639">
        <v>34.299999999999997</v>
      </c>
      <c r="DA24" s="640"/>
      <c r="DB24" s="640"/>
      <c r="DC24" s="659"/>
      <c r="DD24" s="681">
        <v>1247001</v>
      </c>
      <c r="DE24" s="635"/>
      <c r="DF24" s="635"/>
      <c r="DG24" s="635"/>
      <c r="DH24" s="635"/>
      <c r="DI24" s="635"/>
      <c r="DJ24" s="635"/>
      <c r="DK24" s="636"/>
      <c r="DL24" s="681">
        <v>1244771</v>
      </c>
      <c r="DM24" s="635"/>
      <c r="DN24" s="635"/>
      <c r="DO24" s="635"/>
      <c r="DP24" s="635"/>
      <c r="DQ24" s="635"/>
      <c r="DR24" s="635"/>
      <c r="DS24" s="635"/>
      <c r="DT24" s="635"/>
      <c r="DU24" s="635"/>
      <c r="DV24" s="636"/>
      <c r="DW24" s="639">
        <v>43.1</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v>37</v>
      </c>
      <c r="S25" s="646"/>
      <c r="T25" s="646"/>
      <c r="U25" s="646"/>
      <c r="V25" s="646"/>
      <c r="W25" s="646"/>
      <c r="X25" s="646"/>
      <c r="Y25" s="647"/>
      <c r="Z25" s="648">
        <v>0</v>
      </c>
      <c r="AA25" s="648"/>
      <c r="AB25" s="648"/>
      <c r="AC25" s="648"/>
      <c r="AD25" s="649" t="s">
        <v>246</v>
      </c>
      <c r="AE25" s="649"/>
      <c r="AF25" s="649"/>
      <c r="AG25" s="649"/>
      <c r="AH25" s="649"/>
      <c r="AI25" s="649"/>
      <c r="AJ25" s="649"/>
      <c r="AK25" s="649"/>
      <c r="AL25" s="650" t="s">
        <v>147</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147</v>
      </c>
      <c r="BP25" s="648"/>
      <c r="BQ25" s="648"/>
      <c r="BR25" s="648"/>
      <c r="BS25" s="654" t="s">
        <v>147</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609791</v>
      </c>
      <c r="CS25" s="682"/>
      <c r="CT25" s="682"/>
      <c r="CU25" s="682"/>
      <c r="CV25" s="682"/>
      <c r="CW25" s="682"/>
      <c r="CX25" s="682"/>
      <c r="CY25" s="683"/>
      <c r="CZ25" s="650">
        <v>13.8</v>
      </c>
      <c r="DA25" s="679"/>
      <c r="DB25" s="679"/>
      <c r="DC25" s="684"/>
      <c r="DD25" s="654">
        <v>576766</v>
      </c>
      <c r="DE25" s="682"/>
      <c r="DF25" s="682"/>
      <c r="DG25" s="682"/>
      <c r="DH25" s="682"/>
      <c r="DI25" s="682"/>
      <c r="DJ25" s="682"/>
      <c r="DK25" s="683"/>
      <c r="DL25" s="654">
        <v>576189</v>
      </c>
      <c r="DM25" s="682"/>
      <c r="DN25" s="682"/>
      <c r="DO25" s="682"/>
      <c r="DP25" s="682"/>
      <c r="DQ25" s="682"/>
      <c r="DR25" s="682"/>
      <c r="DS25" s="682"/>
      <c r="DT25" s="682"/>
      <c r="DU25" s="682"/>
      <c r="DV25" s="683"/>
      <c r="DW25" s="650">
        <v>20</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2955838</v>
      </c>
      <c r="S26" s="646"/>
      <c r="T26" s="646"/>
      <c r="U26" s="646"/>
      <c r="V26" s="646"/>
      <c r="W26" s="646"/>
      <c r="X26" s="646"/>
      <c r="Y26" s="647"/>
      <c r="Z26" s="648">
        <v>64.7</v>
      </c>
      <c r="AA26" s="648"/>
      <c r="AB26" s="648"/>
      <c r="AC26" s="648"/>
      <c r="AD26" s="649">
        <v>2774899</v>
      </c>
      <c r="AE26" s="649"/>
      <c r="AF26" s="649"/>
      <c r="AG26" s="649"/>
      <c r="AH26" s="649"/>
      <c r="AI26" s="649"/>
      <c r="AJ26" s="649"/>
      <c r="AK26" s="649"/>
      <c r="AL26" s="650">
        <v>98.8</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147</v>
      </c>
      <c r="BH26" s="646"/>
      <c r="BI26" s="646"/>
      <c r="BJ26" s="646"/>
      <c r="BK26" s="646"/>
      <c r="BL26" s="646"/>
      <c r="BM26" s="646"/>
      <c r="BN26" s="647"/>
      <c r="BO26" s="648" t="s">
        <v>147</v>
      </c>
      <c r="BP26" s="648"/>
      <c r="BQ26" s="648"/>
      <c r="BR26" s="648"/>
      <c r="BS26" s="654" t="s">
        <v>147</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370901</v>
      </c>
      <c r="CS26" s="646"/>
      <c r="CT26" s="646"/>
      <c r="CU26" s="646"/>
      <c r="CV26" s="646"/>
      <c r="CW26" s="646"/>
      <c r="CX26" s="646"/>
      <c r="CY26" s="647"/>
      <c r="CZ26" s="650">
        <v>8.4</v>
      </c>
      <c r="DA26" s="679"/>
      <c r="DB26" s="679"/>
      <c r="DC26" s="684"/>
      <c r="DD26" s="654">
        <v>350928</v>
      </c>
      <c r="DE26" s="646"/>
      <c r="DF26" s="646"/>
      <c r="DG26" s="646"/>
      <c r="DH26" s="646"/>
      <c r="DI26" s="646"/>
      <c r="DJ26" s="646"/>
      <c r="DK26" s="647"/>
      <c r="DL26" s="654" t="s">
        <v>147</v>
      </c>
      <c r="DM26" s="646"/>
      <c r="DN26" s="646"/>
      <c r="DO26" s="646"/>
      <c r="DP26" s="646"/>
      <c r="DQ26" s="646"/>
      <c r="DR26" s="646"/>
      <c r="DS26" s="646"/>
      <c r="DT26" s="646"/>
      <c r="DU26" s="646"/>
      <c r="DV26" s="647"/>
      <c r="DW26" s="650" t="s">
        <v>246</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504</v>
      </c>
      <c r="S27" s="646"/>
      <c r="T27" s="646"/>
      <c r="U27" s="646"/>
      <c r="V27" s="646"/>
      <c r="W27" s="646"/>
      <c r="X27" s="646"/>
      <c r="Y27" s="647"/>
      <c r="Z27" s="648">
        <v>0</v>
      </c>
      <c r="AA27" s="648"/>
      <c r="AB27" s="648"/>
      <c r="AC27" s="648"/>
      <c r="AD27" s="649">
        <v>504</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307302</v>
      </c>
      <c r="BH27" s="646"/>
      <c r="BI27" s="646"/>
      <c r="BJ27" s="646"/>
      <c r="BK27" s="646"/>
      <c r="BL27" s="646"/>
      <c r="BM27" s="646"/>
      <c r="BN27" s="647"/>
      <c r="BO27" s="648">
        <v>100</v>
      </c>
      <c r="BP27" s="648"/>
      <c r="BQ27" s="648"/>
      <c r="BR27" s="648"/>
      <c r="BS27" s="654">
        <v>2808</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378850</v>
      </c>
      <c r="CS27" s="682"/>
      <c r="CT27" s="682"/>
      <c r="CU27" s="682"/>
      <c r="CV27" s="682"/>
      <c r="CW27" s="682"/>
      <c r="CX27" s="682"/>
      <c r="CY27" s="683"/>
      <c r="CZ27" s="650">
        <v>8.6</v>
      </c>
      <c r="DA27" s="679"/>
      <c r="DB27" s="679"/>
      <c r="DC27" s="684"/>
      <c r="DD27" s="654">
        <v>165336</v>
      </c>
      <c r="DE27" s="682"/>
      <c r="DF27" s="682"/>
      <c r="DG27" s="682"/>
      <c r="DH27" s="682"/>
      <c r="DI27" s="682"/>
      <c r="DJ27" s="682"/>
      <c r="DK27" s="683"/>
      <c r="DL27" s="654">
        <v>163683</v>
      </c>
      <c r="DM27" s="682"/>
      <c r="DN27" s="682"/>
      <c r="DO27" s="682"/>
      <c r="DP27" s="682"/>
      <c r="DQ27" s="682"/>
      <c r="DR27" s="682"/>
      <c r="DS27" s="682"/>
      <c r="DT27" s="682"/>
      <c r="DU27" s="682"/>
      <c r="DV27" s="683"/>
      <c r="DW27" s="650">
        <v>5.7</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50489</v>
      </c>
      <c r="S28" s="646"/>
      <c r="T28" s="646"/>
      <c r="U28" s="646"/>
      <c r="V28" s="646"/>
      <c r="W28" s="646"/>
      <c r="X28" s="646"/>
      <c r="Y28" s="647"/>
      <c r="Z28" s="648">
        <v>1.1000000000000001</v>
      </c>
      <c r="AA28" s="648"/>
      <c r="AB28" s="648"/>
      <c r="AC28" s="648"/>
      <c r="AD28" s="649" t="s">
        <v>147</v>
      </c>
      <c r="AE28" s="649"/>
      <c r="AF28" s="649"/>
      <c r="AG28" s="649"/>
      <c r="AH28" s="649"/>
      <c r="AI28" s="649"/>
      <c r="AJ28" s="649"/>
      <c r="AK28" s="649"/>
      <c r="AL28" s="650" t="s">
        <v>147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522272</v>
      </c>
      <c r="CS28" s="646"/>
      <c r="CT28" s="646"/>
      <c r="CU28" s="646"/>
      <c r="CV28" s="646"/>
      <c r="CW28" s="646"/>
      <c r="CX28" s="646"/>
      <c r="CY28" s="647"/>
      <c r="CZ28" s="650">
        <v>11.8</v>
      </c>
      <c r="DA28" s="679"/>
      <c r="DB28" s="679"/>
      <c r="DC28" s="684"/>
      <c r="DD28" s="654">
        <v>504899</v>
      </c>
      <c r="DE28" s="646"/>
      <c r="DF28" s="646"/>
      <c r="DG28" s="646"/>
      <c r="DH28" s="646"/>
      <c r="DI28" s="646"/>
      <c r="DJ28" s="646"/>
      <c r="DK28" s="647"/>
      <c r="DL28" s="654">
        <v>504899</v>
      </c>
      <c r="DM28" s="646"/>
      <c r="DN28" s="646"/>
      <c r="DO28" s="646"/>
      <c r="DP28" s="646"/>
      <c r="DQ28" s="646"/>
      <c r="DR28" s="646"/>
      <c r="DS28" s="646"/>
      <c r="DT28" s="646"/>
      <c r="DU28" s="646"/>
      <c r="DV28" s="647"/>
      <c r="DW28" s="650">
        <v>17.5</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69370</v>
      </c>
      <c r="S29" s="646"/>
      <c r="T29" s="646"/>
      <c r="U29" s="646"/>
      <c r="V29" s="646"/>
      <c r="W29" s="646"/>
      <c r="X29" s="646"/>
      <c r="Y29" s="647"/>
      <c r="Z29" s="648">
        <v>1.5</v>
      </c>
      <c r="AA29" s="648"/>
      <c r="AB29" s="648"/>
      <c r="AC29" s="648"/>
      <c r="AD29" s="649">
        <v>13025</v>
      </c>
      <c r="AE29" s="649"/>
      <c r="AF29" s="649"/>
      <c r="AG29" s="649"/>
      <c r="AH29" s="649"/>
      <c r="AI29" s="649"/>
      <c r="AJ29" s="649"/>
      <c r="AK29" s="649"/>
      <c r="AL29" s="650">
        <v>0.5</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306</v>
      </c>
      <c r="CE29" s="692"/>
      <c r="CF29" s="660" t="s">
        <v>69</v>
      </c>
      <c r="CG29" s="661"/>
      <c r="CH29" s="661"/>
      <c r="CI29" s="661"/>
      <c r="CJ29" s="661"/>
      <c r="CK29" s="661"/>
      <c r="CL29" s="661"/>
      <c r="CM29" s="661"/>
      <c r="CN29" s="661"/>
      <c r="CO29" s="661"/>
      <c r="CP29" s="661"/>
      <c r="CQ29" s="662"/>
      <c r="CR29" s="645">
        <v>522079</v>
      </c>
      <c r="CS29" s="682"/>
      <c r="CT29" s="682"/>
      <c r="CU29" s="682"/>
      <c r="CV29" s="682"/>
      <c r="CW29" s="682"/>
      <c r="CX29" s="682"/>
      <c r="CY29" s="683"/>
      <c r="CZ29" s="650">
        <v>11.8</v>
      </c>
      <c r="DA29" s="679"/>
      <c r="DB29" s="679"/>
      <c r="DC29" s="684"/>
      <c r="DD29" s="654">
        <v>504706</v>
      </c>
      <c r="DE29" s="682"/>
      <c r="DF29" s="682"/>
      <c r="DG29" s="682"/>
      <c r="DH29" s="682"/>
      <c r="DI29" s="682"/>
      <c r="DJ29" s="682"/>
      <c r="DK29" s="683"/>
      <c r="DL29" s="654">
        <v>504706</v>
      </c>
      <c r="DM29" s="682"/>
      <c r="DN29" s="682"/>
      <c r="DO29" s="682"/>
      <c r="DP29" s="682"/>
      <c r="DQ29" s="682"/>
      <c r="DR29" s="682"/>
      <c r="DS29" s="682"/>
      <c r="DT29" s="682"/>
      <c r="DU29" s="682"/>
      <c r="DV29" s="683"/>
      <c r="DW29" s="650">
        <v>17.5</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10724</v>
      </c>
      <c r="S30" s="646"/>
      <c r="T30" s="646"/>
      <c r="U30" s="646"/>
      <c r="V30" s="646"/>
      <c r="W30" s="646"/>
      <c r="X30" s="646"/>
      <c r="Y30" s="647"/>
      <c r="Z30" s="648">
        <v>0.2</v>
      </c>
      <c r="AA30" s="648"/>
      <c r="AB30" s="648"/>
      <c r="AC30" s="648"/>
      <c r="AD30" s="649" t="s">
        <v>147</v>
      </c>
      <c r="AE30" s="649"/>
      <c r="AF30" s="649"/>
      <c r="AG30" s="649"/>
      <c r="AH30" s="649"/>
      <c r="AI30" s="649"/>
      <c r="AJ30" s="649"/>
      <c r="AK30" s="649"/>
      <c r="AL30" s="650" t="s">
        <v>246</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507595</v>
      </c>
      <c r="CS30" s="646"/>
      <c r="CT30" s="646"/>
      <c r="CU30" s="646"/>
      <c r="CV30" s="646"/>
      <c r="CW30" s="646"/>
      <c r="CX30" s="646"/>
      <c r="CY30" s="647"/>
      <c r="CZ30" s="650">
        <v>11.5</v>
      </c>
      <c r="DA30" s="679"/>
      <c r="DB30" s="679"/>
      <c r="DC30" s="684"/>
      <c r="DD30" s="654">
        <v>490222</v>
      </c>
      <c r="DE30" s="646"/>
      <c r="DF30" s="646"/>
      <c r="DG30" s="646"/>
      <c r="DH30" s="646"/>
      <c r="DI30" s="646"/>
      <c r="DJ30" s="646"/>
      <c r="DK30" s="647"/>
      <c r="DL30" s="654">
        <v>490222</v>
      </c>
      <c r="DM30" s="646"/>
      <c r="DN30" s="646"/>
      <c r="DO30" s="646"/>
      <c r="DP30" s="646"/>
      <c r="DQ30" s="646"/>
      <c r="DR30" s="646"/>
      <c r="DS30" s="646"/>
      <c r="DT30" s="646"/>
      <c r="DU30" s="646"/>
      <c r="DV30" s="647"/>
      <c r="DW30" s="650">
        <v>17</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138296</v>
      </c>
      <c r="S31" s="646"/>
      <c r="T31" s="646"/>
      <c r="U31" s="646"/>
      <c r="V31" s="646"/>
      <c r="W31" s="646"/>
      <c r="X31" s="646"/>
      <c r="Y31" s="647"/>
      <c r="Z31" s="648">
        <v>3</v>
      </c>
      <c r="AA31" s="648"/>
      <c r="AB31" s="648"/>
      <c r="AC31" s="648"/>
      <c r="AD31" s="649" t="s">
        <v>147</v>
      </c>
      <c r="AE31" s="649"/>
      <c r="AF31" s="649"/>
      <c r="AG31" s="649"/>
      <c r="AH31" s="649"/>
      <c r="AI31" s="649"/>
      <c r="AJ31" s="649"/>
      <c r="AK31" s="649"/>
      <c r="AL31" s="650" t="s">
        <v>138</v>
      </c>
      <c r="AM31" s="651"/>
      <c r="AN31" s="651"/>
      <c r="AO31" s="652"/>
      <c r="AP31" s="702" t="s">
        <v>312</v>
      </c>
      <c r="AQ31" s="703"/>
      <c r="AR31" s="703"/>
      <c r="AS31" s="703"/>
      <c r="AT31" s="708" t="s">
        <v>313</v>
      </c>
      <c r="AU31" s="231"/>
      <c r="AV31" s="231"/>
      <c r="AW31" s="231"/>
      <c r="AX31" s="631" t="s">
        <v>189</v>
      </c>
      <c r="AY31" s="632"/>
      <c r="AZ31" s="632"/>
      <c r="BA31" s="632"/>
      <c r="BB31" s="632"/>
      <c r="BC31" s="632"/>
      <c r="BD31" s="632"/>
      <c r="BE31" s="632"/>
      <c r="BF31" s="633"/>
      <c r="BG31" s="701">
        <v>99.6</v>
      </c>
      <c r="BH31" s="697"/>
      <c r="BI31" s="697"/>
      <c r="BJ31" s="697"/>
      <c r="BK31" s="697"/>
      <c r="BL31" s="697"/>
      <c r="BM31" s="640">
        <v>98.3</v>
      </c>
      <c r="BN31" s="697"/>
      <c r="BO31" s="697"/>
      <c r="BP31" s="697"/>
      <c r="BQ31" s="698"/>
      <c r="BR31" s="701">
        <v>99.6</v>
      </c>
      <c r="BS31" s="697"/>
      <c r="BT31" s="697"/>
      <c r="BU31" s="697"/>
      <c r="BV31" s="697"/>
      <c r="BW31" s="697"/>
      <c r="BX31" s="640">
        <v>98</v>
      </c>
      <c r="BY31" s="697"/>
      <c r="BZ31" s="697"/>
      <c r="CA31" s="697"/>
      <c r="CB31" s="698"/>
      <c r="CD31" s="693"/>
      <c r="CE31" s="694"/>
      <c r="CF31" s="660" t="s">
        <v>314</v>
      </c>
      <c r="CG31" s="661"/>
      <c r="CH31" s="661"/>
      <c r="CI31" s="661"/>
      <c r="CJ31" s="661"/>
      <c r="CK31" s="661"/>
      <c r="CL31" s="661"/>
      <c r="CM31" s="661"/>
      <c r="CN31" s="661"/>
      <c r="CO31" s="661"/>
      <c r="CP31" s="661"/>
      <c r="CQ31" s="662"/>
      <c r="CR31" s="645">
        <v>14484</v>
      </c>
      <c r="CS31" s="682"/>
      <c r="CT31" s="682"/>
      <c r="CU31" s="682"/>
      <c r="CV31" s="682"/>
      <c r="CW31" s="682"/>
      <c r="CX31" s="682"/>
      <c r="CY31" s="683"/>
      <c r="CZ31" s="650">
        <v>0.3</v>
      </c>
      <c r="DA31" s="679"/>
      <c r="DB31" s="679"/>
      <c r="DC31" s="684"/>
      <c r="DD31" s="654">
        <v>14484</v>
      </c>
      <c r="DE31" s="682"/>
      <c r="DF31" s="682"/>
      <c r="DG31" s="682"/>
      <c r="DH31" s="682"/>
      <c r="DI31" s="682"/>
      <c r="DJ31" s="682"/>
      <c r="DK31" s="683"/>
      <c r="DL31" s="654">
        <v>14484</v>
      </c>
      <c r="DM31" s="682"/>
      <c r="DN31" s="682"/>
      <c r="DO31" s="682"/>
      <c r="DP31" s="682"/>
      <c r="DQ31" s="682"/>
      <c r="DR31" s="682"/>
      <c r="DS31" s="682"/>
      <c r="DT31" s="682"/>
      <c r="DU31" s="682"/>
      <c r="DV31" s="683"/>
      <c r="DW31" s="650">
        <v>0.5</v>
      </c>
      <c r="DX31" s="679"/>
      <c r="DY31" s="679"/>
      <c r="DZ31" s="679"/>
      <c r="EA31" s="679"/>
      <c r="EB31" s="679"/>
      <c r="EC31" s="680"/>
    </row>
    <row r="32" spans="2:133" ht="11.25" customHeight="1" x14ac:dyDescent="0.15">
      <c r="B32" s="712" t="s">
        <v>315</v>
      </c>
      <c r="C32" s="713"/>
      <c r="D32" s="713"/>
      <c r="E32" s="713"/>
      <c r="F32" s="713"/>
      <c r="G32" s="713"/>
      <c r="H32" s="713"/>
      <c r="I32" s="713"/>
      <c r="J32" s="713"/>
      <c r="K32" s="713"/>
      <c r="L32" s="713"/>
      <c r="M32" s="713"/>
      <c r="N32" s="713"/>
      <c r="O32" s="713"/>
      <c r="P32" s="713"/>
      <c r="Q32" s="714"/>
      <c r="R32" s="645" t="s">
        <v>147</v>
      </c>
      <c r="S32" s="646"/>
      <c r="T32" s="646"/>
      <c r="U32" s="646"/>
      <c r="V32" s="646"/>
      <c r="W32" s="646"/>
      <c r="X32" s="646"/>
      <c r="Y32" s="647"/>
      <c r="Z32" s="648" t="s">
        <v>147</v>
      </c>
      <c r="AA32" s="648"/>
      <c r="AB32" s="648"/>
      <c r="AC32" s="648"/>
      <c r="AD32" s="649" t="s">
        <v>246</v>
      </c>
      <c r="AE32" s="649"/>
      <c r="AF32" s="649"/>
      <c r="AG32" s="649"/>
      <c r="AH32" s="649"/>
      <c r="AI32" s="649"/>
      <c r="AJ32" s="649"/>
      <c r="AK32" s="649"/>
      <c r="AL32" s="650" t="s">
        <v>147</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99.5</v>
      </c>
      <c r="BH32" s="682"/>
      <c r="BI32" s="682"/>
      <c r="BJ32" s="682"/>
      <c r="BK32" s="682"/>
      <c r="BL32" s="682"/>
      <c r="BM32" s="651">
        <v>98.3</v>
      </c>
      <c r="BN32" s="699"/>
      <c r="BO32" s="699"/>
      <c r="BP32" s="699"/>
      <c r="BQ32" s="700"/>
      <c r="BR32" s="711">
        <v>99.5</v>
      </c>
      <c r="BS32" s="682"/>
      <c r="BT32" s="682"/>
      <c r="BU32" s="682"/>
      <c r="BV32" s="682"/>
      <c r="BW32" s="682"/>
      <c r="BX32" s="651">
        <v>98</v>
      </c>
      <c r="BY32" s="699"/>
      <c r="BZ32" s="699"/>
      <c r="CA32" s="699"/>
      <c r="CB32" s="700"/>
      <c r="CD32" s="695"/>
      <c r="CE32" s="696"/>
      <c r="CF32" s="660" t="s">
        <v>318</v>
      </c>
      <c r="CG32" s="661"/>
      <c r="CH32" s="661"/>
      <c r="CI32" s="661"/>
      <c r="CJ32" s="661"/>
      <c r="CK32" s="661"/>
      <c r="CL32" s="661"/>
      <c r="CM32" s="661"/>
      <c r="CN32" s="661"/>
      <c r="CO32" s="661"/>
      <c r="CP32" s="661"/>
      <c r="CQ32" s="662"/>
      <c r="CR32" s="645">
        <v>193</v>
      </c>
      <c r="CS32" s="646"/>
      <c r="CT32" s="646"/>
      <c r="CU32" s="646"/>
      <c r="CV32" s="646"/>
      <c r="CW32" s="646"/>
      <c r="CX32" s="646"/>
      <c r="CY32" s="647"/>
      <c r="CZ32" s="650">
        <v>0</v>
      </c>
      <c r="DA32" s="679"/>
      <c r="DB32" s="679"/>
      <c r="DC32" s="684"/>
      <c r="DD32" s="654">
        <v>193</v>
      </c>
      <c r="DE32" s="646"/>
      <c r="DF32" s="646"/>
      <c r="DG32" s="646"/>
      <c r="DH32" s="646"/>
      <c r="DI32" s="646"/>
      <c r="DJ32" s="646"/>
      <c r="DK32" s="647"/>
      <c r="DL32" s="654">
        <v>193</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511630</v>
      </c>
      <c r="S33" s="646"/>
      <c r="T33" s="646"/>
      <c r="U33" s="646"/>
      <c r="V33" s="646"/>
      <c r="W33" s="646"/>
      <c r="X33" s="646"/>
      <c r="Y33" s="647"/>
      <c r="Z33" s="648">
        <v>11.2</v>
      </c>
      <c r="AA33" s="648"/>
      <c r="AB33" s="648"/>
      <c r="AC33" s="648"/>
      <c r="AD33" s="649" t="s">
        <v>246</v>
      </c>
      <c r="AE33" s="649"/>
      <c r="AF33" s="649"/>
      <c r="AG33" s="649"/>
      <c r="AH33" s="649"/>
      <c r="AI33" s="649"/>
      <c r="AJ33" s="649"/>
      <c r="AK33" s="649"/>
      <c r="AL33" s="650" t="s">
        <v>138</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99.6</v>
      </c>
      <c r="BH33" s="716"/>
      <c r="BI33" s="716"/>
      <c r="BJ33" s="716"/>
      <c r="BK33" s="716"/>
      <c r="BL33" s="716"/>
      <c r="BM33" s="717">
        <v>97.9</v>
      </c>
      <c r="BN33" s="716"/>
      <c r="BO33" s="716"/>
      <c r="BP33" s="716"/>
      <c r="BQ33" s="718"/>
      <c r="BR33" s="715">
        <v>99.6</v>
      </c>
      <c r="BS33" s="716"/>
      <c r="BT33" s="716"/>
      <c r="BU33" s="716"/>
      <c r="BV33" s="716"/>
      <c r="BW33" s="716"/>
      <c r="BX33" s="717">
        <v>97.4</v>
      </c>
      <c r="BY33" s="716"/>
      <c r="BZ33" s="716"/>
      <c r="CA33" s="716"/>
      <c r="CB33" s="718"/>
      <c r="CD33" s="660" t="s">
        <v>321</v>
      </c>
      <c r="CE33" s="661"/>
      <c r="CF33" s="661"/>
      <c r="CG33" s="661"/>
      <c r="CH33" s="661"/>
      <c r="CI33" s="661"/>
      <c r="CJ33" s="661"/>
      <c r="CK33" s="661"/>
      <c r="CL33" s="661"/>
      <c r="CM33" s="661"/>
      <c r="CN33" s="661"/>
      <c r="CO33" s="661"/>
      <c r="CP33" s="661"/>
      <c r="CQ33" s="662"/>
      <c r="CR33" s="645">
        <v>2126489</v>
      </c>
      <c r="CS33" s="682"/>
      <c r="CT33" s="682"/>
      <c r="CU33" s="682"/>
      <c r="CV33" s="682"/>
      <c r="CW33" s="682"/>
      <c r="CX33" s="682"/>
      <c r="CY33" s="683"/>
      <c r="CZ33" s="650">
        <v>48.2</v>
      </c>
      <c r="DA33" s="679"/>
      <c r="DB33" s="679"/>
      <c r="DC33" s="684"/>
      <c r="DD33" s="654">
        <v>1687932</v>
      </c>
      <c r="DE33" s="682"/>
      <c r="DF33" s="682"/>
      <c r="DG33" s="682"/>
      <c r="DH33" s="682"/>
      <c r="DI33" s="682"/>
      <c r="DJ33" s="682"/>
      <c r="DK33" s="683"/>
      <c r="DL33" s="654">
        <v>1089397</v>
      </c>
      <c r="DM33" s="682"/>
      <c r="DN33" s="682"/>
      <c r="DO33" s="682"/>
      <c r="DP33" s="682"/>
      <c r="DQ33" s="682"/>
      <c r="DR33" s="682"/>
      <c r="DS33" s="682"/>
      <c r="DT33" s="682"/>
      <c r="DU33" s="682"/>
      <c r="DV33" s="683"/>
      <c r="DW33" s="650">
        <v>37.700000000000003</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64283</v>
      </c>
      <c r="S34" s="646"/>
      <c r="T34" s="646"/>
      <c r="U34" s="646"/>
      <c r="V34" s="646"/>
      <c r="W34" s="646"/>
      <c r="X34" s="646"/>
      <c r="Y34" s="647"/>
      <c r="Z34" s="648">
        <v>1.4</v>
      </c>
      <c r="AA34" s="648"/>
      <c r="AB34" s="648"/>
      <c r="AC34" s="648"/>
      <c r="AD34" s="649">
        <v>20869</v>
      </c>
      <c r="AE34" s="649"/>
      <c r="AF34" s="649"/>
      <c r="AG34" s="649"/>
      <c r="AH34" s="649"/>
      <c r="AI34" s="649"/>
      <c r="AJ34" s="649"/>
      <c r="AK34" s="649"/>
      <c r="AL34" s="650">
        <v>0.7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719909</v>
      </c>
      <c r="CS34" s="646"/>
      <c r="CT34" s="646"/>
      <c r="CU34" s="646"/>
      <c r="CV34" s="646"/>
      <c r="CW34" s="646"/>
      <c r="CX34" s="646"/>
      <c r="CY34" s="647"/>
      <c r="CZ34" s="650">
        <v>16.3</v>
      </c>
      <c r="DA34" s="679"/>
      <c r="DB34" s="679"/>
      <c r="DC34" s="684"/>
      <c r="DD34" s="654">
        <v>581029</v>
      </c>
      <c r="DE34" s="646"/>
      <c r="DF34" s="646"/>
      <c r="DG34" s="646"/>
      <c r="DH34" s="646"/>
      <c r="DI34" s="646"/>
      <c r="DJ34" s="646"/>
      <c r="DK34" s="647"/>
      <c r="DL34" s="654">
        <v>381736</v>
      </c>
      <c r="DM34" s="646"/>
      <c r="DN34" s="646"/>
      <c r="DO34" s="646"/>
      <c r="DP34" s="646"/>
      <c r="DQ34" s="646"/>
      <c r="DR34" s="646"/>
      <c r="DS34" s="646"/>
      <c r="DT34" s="646"/>
      <c r="DU34" s="646"/>
      <c r="DV34" s="647"/>
      <c r="DW34" s="650">
        <v>13.2</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4872</v>
      </c>
      <c r="S35" s="646"/>
      <c r="T35" s="646"/>
      <c r="U35" s="646"/>
      <c r="V35" s="646"/>
      <c r="W35" s="646"/>
      <c r="X35" s="646"/>
      <c r="Y35" s="647"/>
      <c r="Z35" s="648">
        <v>0.1</v>
      </c>
      <c r="AA35" s="648"/>
      <c r="AB35" s="648"/>
      <c r="AC35" s="648"/>
      <c r="AD35" s="649" t="s">
        <v>147</v>
      </c>
      <c r="AE35" s="649"/>
      <c r="AF35" s="649"/>
      <c r="AG35" s="649"/>
      <c r="AH35" s="649"/>
      <c r="AI35" s="649"/>
      <c r="AJ35" s="649"/>
      <c r="AK35" s="649"/>
      <c r="AL35" s="650" t="s">
        <v>147</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123887</v>
      </c>
      <c r="CS35" s="682"/>
      <c r="CT35" s="682"/>
      <c r="CU35" s="682"/>
      <c r="CV35" s="682"/>
      <c r="CW35" s="682"/>
      <c r="CX35" s="682"/>
      <c r="CY35" s="683"/>
      <c r="CZ35" s="650">
        <v>2.8</v>
      </c>
      <c r="DA35" s="679"/>
      <c r="DB35" s="679"/>
      <c r="DC35" s="684"/>
      <c r="DD35" s="654">
        <v>118365</v>
      </c>
      <c r="DE35" s="682"/>
      <c r="DF35" s="682"/>
      <c r="DG35" s="682"/>
      <c r="DH35" s="682"/>
      <c r="DI35" s="682"/>
      <c r="DJ35" s="682"/>
      <c r="DK35" s="683"/>
      <c r="DL35" s="654">
        <v>73126</v>
      </c>
      <c r="DM35" s="682"/>
      <c r="DN35" s="682"/>
      <c r="DO35" s="682"/>
      <c r="DP35" s="682"/>
      <c r="DQ35" s="682"/>
      <c r="DR35" s="682"/>
      <c r="DS35" s="682"/>
      <c r="DT35" s="682"/>
      <c r="DU35" s="682"/>
      <c r="DV35" s="683"/>
      <c r="DW35" s="650">
        <v>2.5</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277702</v>
      </c>
      <c r="S36" s="646"/>
      <c r="T36" s="646"/>
      <c r="U36" s="646"/>
      <c r="V36" s="646"/>
      <c r="W36" s="646"/>
      <c r="X36" s="646"/>
      <c r="Y36" s="647"/>
      <c r="Z36" s="648">
        <v>6.1</v>
      </c>
      <c r="AA36" s="648"/>
      <c r="AB36" s="648"/>
      <c r="AC36" s="648"/>
      <c r="AD36" s="649" t="s">
        <v>147</v>
      </c>
      <c r="AE36" s="649"/>
      <c r="AF36" s="649"/>
      <c r="AG36" s="649"/>
      <c r="AH36" s="649"/>
      <c r="AI36" s="649"/>
      <c r="AJ36" s="649"/>
      <c r="AK36" s="649"/>
      <c r="AL36" s="650" t="s">
        <v>147</v>
      </c>
      <c r="AM36" s="651"/>
      <c r="AN36" s="651"/>
      <c r="AO36" s="652"/>
      <c r="AP36" s="235"/>
      <c r="AQ36" s="719" t="s">
        <v>329</v>
      </c>
      <c r="AR36" s="720"/>
      <c r="AS36" s="720"/>
      <c r="AT36" s="720"/>
      <c r="AU36" s="720"/>
      <c r="AV36" s="720"/>
      <c r="AW36" s="720"/>
      <c r="AX36" s="720"/>
      <c r="AY36" s="721"/>
      <c r="AZ36" s="634">
        <v>510507</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9349</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648542</v>
      </c>
      <c r="CS36" s="646"/>
      <c r="CT36" s="646"/>
      <c r="CU36" s="646"/>
      <c r="CV36" s="646"/>
      <c r="CW36" s="646"/>
      <c r="CX36" s="646"/>
      <c r="CY36" s="647"/>
      <c r="CZ36" s="650">
        <v>14.7</v>
      </c>
      <c r="DA36" s="679"/>
      <c r="DB36" s="679"/>
      <c r="DC36" s="684"/>
      <c r="DD36" s="654">
        <v>490956</v>
      </c>
      <c r="DE36" s="646"/>
      <c r="DF36" s="646"/>
      <c r="DG36" s="646"/>
      <c r="DH36" s="646"/>
      <c r="DI36" s="646"/>
      <c r="DJ36" s="646"/>
      <c r="DK36" s="647"/>
      <c r="DL36" s="654">
        <v>370672</v>
      </c>
      <c r="DM36" s="646"/>
      <c r="DN36" s="646"/>
      <c r="DO36" s="646"/>
      <c r="DP36" s="646"/>
      <c r="DQ36" s="646"/>
      <c r="DR36" s="646"/>
      <c r="DS36" s="646"/>
      <c r="DT36" s="646"/>
      <c r="DU36" s="646"/>
      <c r="DV36" s="647"/>
      <c r="DW36" s="650">
        <v>12.8</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32676</v>
      </c>
      <c r="S37" s="646"/>
      <c r="T37" s="646"/>
      <c r="U37" s="646"/>
      <c r="V37" s="646"/>
      <c r="W37" s="646"/>
      <c r="X37" s="646"/>
      <c r="Y37" s="647"/>
      <c r="Z37" s="648">
        <v>0.7</v>
      </c>
      <c r="AA37" s="648"/>
      <c r="AB37" s="648"/>
      <c r="AC37" s="648"/>
      <c r="AD37" s="649" t="s">
        <v>246</v>
      </c>
      <c r="AE37" s="649"/>
      <c r="AF37" s="649"/>
      <c r="AG37" s="649"/>
      <c r="AH37" s="649"/>
      <c r="AI37" s="649"/>
      <c r="AJ37" s="649"/>
      <c r="AK37" s="649"/>
      <c r="AL37" s="650" t="s">
        <v>147</v>
      </c>
      <c r="AM37" s="651"/>
      <c r="AN37" s="651"/>
      <c r="AO37" s="652"/>
      <c r="AQ37" s="723" t="s">
        <v>333</v>
      </c>
      <c r="AR37" s="724"/>
      <c r="AS37" s="724"/>
      <c r="AT37" s="724"/>
      <c r="AU37" s="724"/>
      <c r="AV37" s="724"/>
      <c r="AW37" s="724"/>
      <c r="AX37" s="724"/>
      <c r="AY37" s="725"/>
      <c r="AZ37" s="645">
        <v>158049</v>
      </c>
      <c r="BA37" s="646"/>
      <c r="BB37" s="646"/>
      <c r="BC37" s="646"/>
      <c r="BD37" s="682"/>
      <c r="BE37" s="682"/>
      <c r="BF37" s="700"/>
      <c r="BG37" s="660" t="s">
        <v>334</v>
      </c>
      <c r="BH37" s="661"/>
      <c r="BI37" s="661"/>
      <c r="BJ37" s="661"/>
      <c r="BK37" s="661"/>
      <c r="BL37" s="661"/>
      <c r="BM37" s="661"/>
      <c r="BN37" s="661"/>
      <c r="BO37" s="661"/>
      <c r="BP37" s="661"/>
      <c r="BQ37" s="661"/>
      <c r="BR37" s="661"/>
      <c r="BS37" s="661"/>
      <c r="BT37" s="661"/>
      <c r="BU37" s="662"/>
      <c r="BV37" s="645">
        <v>7099</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184256</v>
      </c>
      <c r="CS37" s="682"/>
      <c r="CT37" s="682"/>
      <c r="CU37" s="682"/>
      <c r="CV37" s="682"/>
      <c r="CW37" s="682"/>
      <c r="CX37" s="682"/>
      <c r="CY37" s="683"/>
      <c r="CZ37" s="650">
        <v>4.2</v>
      </c>
      <c r="DA37" s="679"/>
      <c r="DB37" s="679"/>
      <c r="DC37" s="684"/>
      <c r="DD37" s="654">
        <v>184256</v>
      </c>
      <c r="DE37" s="682"/>
      <c r="DF37" s="682"/>
      <c r="DG37" s="682"/>
      <c r="DH37" s="682"/>
      <c r="DI37" s="682"/>
      <c r="DJ37" s="682"/>
      <c r="DK37" s="683"/>
      <c r="DL37" s="654">
        <v>184203</v>
      </c>
      <c r="DM37" s="682"/>
      <c r="DN37" s="682"/>
      <c r="DO37" s="682"/>
      <c r="DP37" s="682"/>
      <c r="DQ37" s="682"/>
      <c r="DR37" s="682"/>
      <c r="DS37" s="682"/>
      <c r="DT37" s="682"/>
      <c r="DU37" s="682"/>
      <c r="DV37" s="683"/>
      <c r="DW37" s="650">
        <v>6.4</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156180</v>
      </c>
      <c r="S38" s="646"/>
      <c r="T38" s="646"/>
      <c r="U38" s="646"/>
      <c r="V38" s="646"/>
      <c r="W38" s="646"/>
      <c r="X38" s="646"/>
      <c r="Y38" s="647"/>
      <c r="Z38" s="648">
        <v>3.4</v>
      </c>
      <c r="AA38" s="648"/>
      <c r="AB38" s="648"/>
      <c r="AC38" s="648"/>
      <c r="AD38" s="649" t="s">
        <v>147</v>
      </c>
      <c r="AE38" s="649"/>
      <c r="AF38" s="649"/>
      <c r="AG38" s="649"/>
      <c r="AH38" s="649"/>
      <c r="AI38" s="649"/>
      <c r="AJ38" s="649"/>
      <c r="AK38" s="649"/>
      <c r="AL38" s="650" t="s">
        <v>147</v>
      </c>
      <c r="AM38" s="651"/>
      <c r="AN38" s="651"/>
      <c r="AO38" s="652"/>
      <c r="AQ38" s="723" t="s">
        <v>337</v>
      </c>
      <c r="AR38" s="724"/>
      <c r="AS38" s="724"/>
      <c r="AT38" s="724"/>
      <c r="AU38" s="724"/>
      <c r="AV38" s="724"/>
      <c r="AW38" s="724"/>
      <c r="AX38" s="724"/>
      <c r="AY38" s="725"/>
      <c r="AZ38" s="645">
        <v>149088</v>
      </c>
      <c r="BA38" s="646"/>
      <c r="BB38" s="646"/>
      <c r="BC38" s="646"/>
      <c r="BD38" s="682"/>
      <c r="BE38" s="682"/>
      <c r="BF38" s="700"/>
      <c r="BG38" s="660" t="s">
        <v>338</v>
      </c>
      <c r="BH38" s="661"/>
      <c r="BI38" s="661"/>
      <c r="BJ38" s="661"/>
      <c r="BK38" s="661"/>
      <c r="BL38" s="661"/>
      <c r="BM38" s="661"/>
      <c r="BN38" s="661"/>
      <c r="BO38" s="661"/>
      <c r="BP38" s="661"/>
      <c r="BQ38" s="661"/>
      <c r="BR38" s="661"/>
      <c r="BS38" s="661"/>
      <c r="BT38" s="661"/>
      <c r="BU38" s="662"/>
      <c r="BV38" s="645">
        <v>467</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510507</v>
      </c>
      <c r="CS38" s="646"/>
      <c r="CT38" s="646"/>
      <c r="CU38" s="646"/>
      <c r="CV38" s="646"/>
      <c r="CW38" s="646"/>
      <c r="CX38" s="646"/>
      <c r="CY38" s="647"/>
      <c r="CZ38" s="650">
        <v>11.6</v>
      </c>
      <c r="DA38" s="679"/>
      <c r="DB38" s="679"/>
      <c r="DC38" s="684"/>
      <c r="DD38" s="654">
        <v>467842</v>
      </c>
      <c r="DE38" s="646"/>
      <c r="DF38" s="646"/>
      <c r="DG38" s="646"/>
      <c r="DH38" s="646"/>
      <c r="DI38" s="646"/>
      <c r="DJ38" s="646"/>
      <c r="DK38" s="647"/>
      <c r="DL38" s="654">
        <v>263863</v>
      </c>
      <c r="DM38" s="646"/>
      <c r="DN38" s="646"/>
      <c r="DO38" s="646"/>
      <c r="DP38" s="646"/>
      <c r="DQ38" s="646"/>
      <c r="DR38" s="646"/>
      <c r="DS38" s="646"/>
      <c r="DT38" s="646"/>
      <c r="DU38" s="646"/>
      <c r="DV38" s="647"/>
      <c r="DW38" s="650">
        <v>9.1</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295507</v>
      </c>
      <c r="S39" s="646"/>
      <c r="T39" s="646"/>
      <c r="U39" s="646"/>
      <c r="V39" s="646"/>
      <c r="W39" s="646"/>
      <c r="X39" s="646"/>
      <c r="Y39" s="647"/>
      <c r="Z39" s="648">
        <v>6.5</v>
      </c>
      <c r="AA39" s="648"/>
      <c r="AB39" s="648"/>
      <c r="AC39" s="648"/>
      <c r="AD39" s="649" t="s">
        <v>246</v>
      </c>
      <c r="AE39" s="649"/>
      <c r="AF39" s="649"/>
      <c r="AG39" s="649"/>
      <c r="AH39" s="649"/>
      <c r="AI39" s="649"/>
      <c r="AJ39" s="649"/>
      <c r="AK39" s="649"/>
      <c r="AL39" s="650" t="s">
        <v>147</v>
      </c>
      <c r="AM39" s="651"/>
      <c r="AN39" s="651"/>
      <c r="AO39" s="652"/>
      <c r="AQ39" s="723" t="s">
        <v>341</v>
      </c>
      <c r="AR39" s="724"/>
      <c r="AS39" s="724"/>
      <c r="AT39" s="724"/>
      <c r="AU39" s="724"/>
      <c r="AV39" s="724"/>
      <c r="AW39" s="724"/>
      <c r="AX39" s="724"/>
      <c r="AY39" s="725"/>
      <c r="AZ39" s="645" t="s">
        <v>246</v>
      </c>
      <c r="BA39" s="646"/>
      <c r="BB39" s="646"/>
      <c r="BC39" s="646"/>
      <c r="BD39" s="682"/>
      <c r="BE39" s="682"/>
      <c r="BF39" s="700"/>
      <c r="BG39" s="660" t="s">
        <v>342</v>
      </c>
      <c r="BH39" s="661"/>
      <c r="BI39" s="661"/>
      <c r="BJ39" s="661"/>
      <c r="BK39" s="661"/>
      <c r="BL39" s="661"/>
      <c r="BM39" s="661"/>
      <c r="BN39" s="661"/>
      <c r="BO39" s="661"/>
      <c r="BP39" s="661"/>
      <c r="BQ39" s="661"/>
      <c r="BR39" s="661"/>
      <c r="BS39" s="661"/>
      <c r="BT39" s="661"/>
      <c r="BU39" s="662"/>
      <c r="BV39" s="645">
        <v>919</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30755</v>
      </c>
      <c r="CS39" s="682"/>
      <c r="CT39" s="682"/>
      <c r="CU39" s="682"/>
      <c r="CV39" s="682"/>
      <c r="CW39" s="682"/>
      <c r="CX39" s="682"/>
      <c r="CY39" s="683"/>
      <c r="CZ39" s="650">
        <v>0.7</v>
      </c>
      <c r="DA39" s="679"/>
      <c r="DB39" s="679"/>
      <c r="DC39" s="684"/>
      <c r="DD39" s="654">
        <v>29740</v>
      </c>
      <c r="DE39" s="682"/>
      <c r="DF39" s="682"/>
      <c r="DG39" s="682"/>
      <c r="DH39" s="682"/>
      <c r="DI39" s="682"/>
      <c r="DJ39" s="682"/>
      <c r="DK39" s="683"/>
      <c r="DL39" s="654" t="s">
        <v>138</v>
      </c>
      <c r="DM39" s="682"/>
      <c r="DN39" s="682"/>
      <c r="DO39" s="682"/>
      <c r="DP39" s="682"/>
      <c r="DQ39" s="682"/>
      <c r="DR39" s="682"/>
      <c r="DS39" s="682"/>
      <c r="DT39" s="682"/>
      <c r="DU39" s="682"/>
      <c r="DV39" s="683"/>
      <c r="DW39" s="650" t="s">
        <v>246</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147</v>
      </c>
      <c r="S40" s="646"/>
      <c r="T40" s="646"/>
      <c r="U40" s="646"/>
      <c r="V40" s="646"/>
      <c r="W40" s="646"/>
      <c r="X40" s="646"/>
      <c r="Y40" s="647"/>
      <c r="Z40" s="648" t="s">
        <v>147</v>
      </c>
      <c r="AA40" s="648"/>
      <c r="AB40" s="648"/>
      <c r="AC40" s="648"/>
      <c r="AD40" s="649" t="s">
        <v>138</v>
      </c>
      <c r="AE40" s="649"/>
      <c r="AF40" s="649"/>
      <c r="AG40" s="649"/>
      <c r="AH40" s="649"/>
      <c r="AI40" s="649"/>
      <c r="AJ40" s="649"/>
      <c r="AK40" s="649"/>
      <c r="AL40" s="650" t="s">
        <v>138</v>
      </c>
      <c r="AM40" s="651"/>
      <c r="AN40" s="651"/>
      <c r="AO40" s="652"/>
      <c r="AQ40" s="723" t="s">
        <v>345</v>
      </c>
      <c r="AR40" s="724"/>
      <c r="AS40" s="724"/>
      <c r="AT40" s="724"/>
      <c r="AU40" s="724"/>
      <c r="AV40" s="724"/>
      <c r="AW40" s="724"/>
      <c r="AX40" s="724"/>
      <c r="AY40" s="725"/>
      <c r="AZ40" s="645" t="s">
        <v>147</v>
      </c>
      <c r="BA40" s="646"/>
      <c r="BB40" s="646"/>
      <c r="BC40" s="646"/>
      <c r="BD40" s="682"/>
      <c r="BE40" s="682"/>
      <c r="BF40" s="700"/>
      <c r="BG40" s="726" t="s">
        <v>346</v>
      </c>
      <c r="BH40" s="727"/>
      <c r="BI40" s="727"/>
      <c r="BJ40" s="727"/>
      <c r="BK40" s="727"/>
      <c r="BL40" s="236"/>
      <c r="BM40" s="661" t="s">
        <v>347</v>
      </c>
      <c r="BN40" s="661"/>
      <c r="BO40" s="661"/>
      <c r="BP40" s="661"/>
      <c r="BQ40" s="661"/>
      <c r="BR40" s="661"/>
      <c r="BS40" s="661"/>
      <c r="BT40" s="661"/>
      <c r="BU40" s="662"/>
      <c r="BV40" s="645">
        <v>115</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92889</v>
      </c>
      <c r="CS40" s="646"/>
      <c r="CT40" s="646"/>
      <c r="CU40" s="646"/>
      <c r="CV40" s="646"/>
      <c r="CW40" s="646"/>
      <c r="CX40" s="646"/>
      <c r="CY40" s="647"/>
      <c r="CZ40" s="650">
        <v>2.1</v>
      </c>
      <c r="DA40" s="679"/>
      <c r="DB40" s="679"/>
      <c r="DC40" s="684"/>
      <c r="DD40" s="654" t="s">
        <v>138</v>
      </c>
      <c r="DE40" s="646"/>
      <c r="DF40" s="646"/>
      <c r="DG40" s="646"/>
      <c r="DH40" s="646"/>
      <c r="DI40" s="646"/>
      <c r="DJ40" s="646"/>
      <c r="DK40" s="647"/>
      <c r="DL40" s="654" t="s">
        <v>246</v>
      </c>
      <c r="DM40" s="646"/>
      <c r="DN40" s="646"/>
      <c r="DO40" s="646"/>
      <c r="DP40" s="646"/>
      <c r="DQ40" s="646"/>
      <c r="DR40" s="646"/>
      <c r="DS40" s="646"/>
      <c r="DT40" s="646"/>
      <c r="DU40" s="646"/>
      <c r="DV40" s="647"/>
      <c r="DW40" s="650" t="s">
        <v>147</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76907</v>
      </c>
      <c r="S41" s="646"/>
      <c r="T41" s="646"/>
      <c r="U41" s="646"/>
      <c r="V41" s="646"/>
      <c r="W41" s="646"/>
      <c r="X41" s="646"/>
      <c r="Y41" s="647"/>
      <c r="Z41" s="648">
        <v>1.7</v>
      </c>
      <c r="AA41" s="648"/>
      <c r="AB41" s="648"/>
      <c r="AC41" s="648"/>
      <c r="AD41" s="649" t="s">
        <v>147</v>
      </c>
      <c r="AE41" s="649"/>
      <c r="AF41" s="649"/>
      <c r="AG41" s="649"/>
      <c r="AH41" s="649"/>
      <c r="AI41" s="649"/>
      <c r="AJ41" s="649"/>
      <c r="AK41" s="649"/>
      <c r="AL41" s="650" t="s">
        <v>246</v>
      </c>
      <c r="AM41" s="651"/>
      <c r="AN41" s="651"/>
      <c r="AO41" s="652"/>
      <c r="AQ41" s="723" t="s">
        <v>350</v>
      </c>
      <c r="AR41" s="724"/>
      <c r="AS41" s="724"/>
      <c r="AT41" s="724"/>
      <c r="AU41" s="724"/>
      <c r="AV41" s="724"/>
      <c r="AW41" s="724"/>
      <c r="AX41" s="724"/>
      <c r="AY41" s="725"/>
      <c r="AZ41" s="645">
        <v>45181</v>
      </c>
      <c r="BA41" s="646"/>
      <c r="BB41" s="646"/>
      <c r="BC41" s="646"/>
      <c r="BD41" s="682"/>
      <c r="BE41" s="682"/>
      <c r="BF41" s="700"/>
      <c r="BG41" s="726"/>
      <c r="BH41" s="727"/>
      <c r="BI41" s="727"/>
      <c r="BJ41" s="727"/>
      <c r="BK41" s="727"/>
      <c r="BL41" s="236"/>
      <c r="BM41" s="661" t="s">
        <v>351</v>
      </c>
      <c r="BN41" s="661"/>
      <c r="BO41" s="661"/>
      <c r="BP41" s="661"/>
      <c r="BQ41" s="661"/>
      <c r="BR41" s="661"/>
      <c r="BS41" s="661"/>
      <c r="BT41" s="661"/>
      <c r="BU41" s="662"/>
      <c r="BV41" s="645" t="s">
        <v>147</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147</v>
      </c>
      <c r="CS41" s="682"/>
      <c r="CT41" s="682"/>
      <c r="CU41" s="682"/>
      <c r="CV41" s="682"/>
      <c r="CW41" s="682"/>
      <c r="CX41" s="682"/>
      <c r="CY41" s="683"/>
      <c r="CZ41" s="650" t="s">
        <v>138</v>
      </c>
      <c r="DA41" s="679"/>
      <c r="DB41" s="679"/>
      <c r="DC41" s="684"/>
      <c r="DD41" s="654" t="s">
        <v>246</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4568071</v>
      </c>
      <c r="S42" s="731"/>
      <c r="T42" s="731"/>
      <c r="U42" s="731"/>
      <c r="V42" s="731"/>
      <c r="W42" s="731"/>
      <c r="X42" s="731"/>
      <c r="Y42" s="739"/>
      <c r="Z42" s="740">
        <v>100</v>
      </c>
      <c r="AA42" s="740"/>
      <c r="AB42" s="740"/>
      <c r="AC42" s="740"/>
      <c r="AD42" s="741">
        <v>2809297</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158189</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334</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773361</v>
      </c>
      <c r="CS42" s="646"/>
      <c r="CT42" s="646"/>
      <c r="CU42" s="646"/>
      <c r="CV42" s="646"/>
      <c r="CW42" s="646"/>
      <c r="CX42" s="646"/>
      <c r="CY42" s="647"/>
      <c r="CZ42" s="650">
        <v>17.5</v>
      </c>
      <c r="DA42" s="651"/>
      <c r="DB42" s="651"/>
      <c r="DC42" s="663"/>
      <c r="DD42" s="654">
        <v>281163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16911</v>
      </c>
      <c r="CS43" s="682"/>
      <c r="CT43" s="682"/>
      <c r="CU43" s="682"/>
      <c r="CV43" s="682"/>
      <c r="CW43" s="682"/>
      <c r="CX43" s="682"/>
      <c r="CY43" s="683"/>
      <c r="CZ43" s="650">
        <v>0.4</v>
      </c>
      <c r="DA43" s="679"/>
      <c r="DB43" s="679"/>
      <c r="DC43" s="684"/>
      <c r="DD43" s="654">
        <v>16911</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358</v>
      </c>
      <c r="CG44" s="643"/>
      <c r="CH44" s="643"/>
      <c r="CI44" s="643"/>
      <c r="CJ44" s="643"/>
      <c r="CK44" s="643"/>
      <c r="CL44" s="643"/>
      <c r="CM44" s="643"/>
      <c r="CN44" s="643"/>
      <c r="CO44" s="643"/>
      <c r="CP44" s="643"/>
      <c r="CQ44" s="644"/>
      <c r="CR44" s="645">
        <v>773361</v>
      </c>
      <c r="CS44" s="646"/>
      <c r="CT44" s="646"/>
      <c r="CU44" s="646"/>
      <c r="CV44" s="646"/>
      <c r="CW44" s="646"/>
      <c r="CX44" s="646"/>
      <c r="CY44" s="647"/>
      <c r="CZ44" s="650">
        <v>17.5</v>
      </c>
      <c r="DA44" s="651"/>
      <c r="DB44" s="651"/>
      <c r="DC44" s="663"/>
      <c r="DD44" s="654">
        <v>281163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326460</v>
      </c>
      <c r="CS45" s="682"/>
      <c r="CT45" s="682"/>
      <c r="CU45" s="682"/>
      <c r="CV45" s="682"/>
      <c r="CW45" s="682"/>
      <c r="CX45" s="682"/>
      <c r="CY45" s="683"/>
      <c r="CZ45" s="650">
        <v>7.4</v>
      </c>
      <c r="DA45" s="679"/>
      <c r="DB45" s="679"/>
      <c r="DC45" s="684"/>
      <c r="DD45" s="654">
        <v>45038</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385537</v>
      </c>
      <c r="CS46" s="646"/>
      <c r="CT46" s="646"/>
      <c r="CU46" s="646"/>
      <c r="CV46" s="646"/>
      <c r="CW46" s="646"/>
      <c r="CX46" s="646"/>
      <c r="CY46" s="647"/>
      <c r="CZ46" s="650">
        <v>8.6999999999999993</v>
      </c>
      <c r="DA46" s="651"/>
      <c r="DB46" s="651"/>
      <c r="DC46" s="663"/>
      <c r="DD46" s="654">
        <v>214282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t="s">
        <v>138</v>
      </c>
      <c r="CS47" s="682"/>
      <c r="CT47" s="682"/>
      <c r="CU47" s="682"/>
      <c r="CV47" s="682"/>
      <c r="CW47" s="682"/>
      <c r="CX47" s="682"/>
      <c r="CY47" s="683"/>
      <c r="CZ47" s="650" t="s">
        <v>138</v>
      </c>
      <c r="DA47" s="679"/>
      <c r="DB47" s="679"/>
      <c r="DC47" s="684"/>
      <c r="DD47" s="654" t="s">
        <v>147</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147</v>
      </c>
      <c r="CS48" s="646"/>
      <c r="CT48" s="646"/>
      <c r="CU48" s="646"/>
      <c r="CV48" s="646"/>
      <c r="CW48" s="646"/>
      <c r="CX48" s="646"/>
      <c r="CY48" s="647"/>
      <c r="CZ48" s="650" t="s">
        <v>246</v>
      </c>
      <c r="DA48" s="651"/>
      <c r="DB48" s="651"/>
      <c r="DC48" s="663"/>
      <c r="DD48" s="654" t="s">
        <v>138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366</v>
      </c>
      <c r="CE49" s="687"/>
      <c r="CF49" s="687"/>
      <c r="CG49" s="687"/>
      <c r="CH49" s="687"/>
      <c r="CI49" s="687"/>
      <c r="CJ49" s="687"/>
      <c r="CK49" s="687"/>
      <c r="CL49" s="687"/>
      <c r="CM49" s="687"/>
      <c r="CN49" s="687"/>
      <c r="CO49" s="687"/>
      <c r="CP49" s="687"/>
      <c r="CQ49" s="688"/>
      <c r="CR49" s="730">
        <v>4410763</v>
      </c>
      <c r="CS49" s="716"/>
      <c r="CT49" s="716"/>
      <c r="CU49" s="716"/>
      <c r="CV49" s="716"/>
      <c r="CW49" s="716"/>
      <c r="CX49" s="716"/>
      <c r="CY49" s="747"/>
      <c r="CZ49" s="742">
        <v>100</v>
      </c>
      <c r="DA49" s="748"/>
      <c r="DB49" s="748"/>
      <c r="DC49" s="749"/>
      <c r="DD49" s="750">
        <v>3216096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2CyVhVGSqD5InO4XzOnoAjO+yOos7kK2cpOgu4e+tfsWa2UdgLvPeeBiT+lrjV632K92OnEsU7smPaTJRulMvQ==" saltValue="tVNF9kWH0HVUxlPmZg3v2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4568</v>
      </c>
      <c r="R7" s="781"/>
      <c r="S7" s="781"/>
      <c r="T7" s="781"/>
      <c r="U7" s="781"/>
      <c r="V7" s="781">
        <v>4410</v>
      </c>
      <c r="W7" s="781"/>
      <c r="X7" s="781"/>
      <c r="Y7" s="781"/>
      <c r="Z7" s="781"/>
      <c r="AA7" s="781">
        <v>159</v>
      </c>
      <c r="AB7" s="781"/>
      <c r="AC7" s="781"/>
      <c r="AD7" s="781"/>
      <c r="AE7" s="782"/>
      <c r="AF7" s="783">
        <v>157</v>
      </c>
      <c r="AG7" s="784"/>
      <c r="AH7" s="784"/>
      <c r="AI7" s="784"/>
      <c r="AJ7" s="785"/>
      <c r="AK7" s="820">
        <v>278</v>
      </c>
      <c r="AL7" s="821"/>
      <c r="AM7" s="821"/>
      <c r="AN7" s="821"/>
      <c r="AO7" s="821"/>
      <c r="AP7" s="821">
        <v>5118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157</v>
      </c>
      <c r="AG23" s="840"/>
      <c r="AH23" s="840"/>
      <c r="AI23" s="840"/>
      <c r="AJ23" s="843"/>
      <c r="AK23" s="844"/>
      <c r="AL23" s="845"/>
      <c r="AM23" s="845"/>
      <c r="AN23" s="845"/>
      <c r="AO23" s="845"/>
      <c r="AP23" s="840"/>
      <c r="AQ23" s="840"/>
      <c r="AR23" s="840"/>
      <c r="AS23" s="840"/>
      <c r="AT23" s="840"/>
      <c r="AU23" s="846"/>
      <c r="AV23" s="846"/>
      <c r="AW23" s="846"/>
      <c r="AX23" s="846"/>
      <c r="AY23" s="847"/>
      <c r="AZ23" s="855" t="s">
        <v>147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467</v>
      </c>
      <c r="R28" s="869"/>
      <c r="S28" s="869"/>
      <c r="T28" s="869"/>
      <c r="U28" s="869"/>
      <c r="V28" s="869">
        <v>458</v>
      </c>
      <c r="W28" s="869"/>
      <c r="X28" s="869"/>
      <c r="Y28" s="869"/>
      <c r="Z28" s="869"/>
      <c r="AA28" s="869">
        <v>9</v>
      </c>
      <c r="AB28" s="869"/>
      <c r="AC28" s="869"/>
      <c r="AD28" s="869"/>
      <c r="AE28" s="870"/>
      <c r="AF28" s="871">
        <v>9</v>
      </c>
      <c r="AG28" s="869"/>
      <c r="AH28" s="869"/>
      <c r="AI28" s="869"/>
      <c r="AJ28" s="872"/>
      <c r="AK28" s="873">
        <v>31</v>
      </c>
      <c r="AL28" s="864"/>
      <c r="AM28" s="864"/>
      <c r="AN28" s="864"/>
      <c r="AO28" s="864"/>
      <c r="AP28" s="864" t="s">
        <v>580</v>
      </c>
      <c r="AQ28" s="864"/>
      <c r="AR28" s="864"/>
      <c r="AS28" s="864"/>
      <c r="AT28" s="864"/>
      <c r="AU28" s="864" t="s">
        <v>579</v>
      </c>
      <c r="AV28" s="864"/>
      <c r="AW28" s="864"/>
      <c r="AX28" s="864"/>
      <c r="AY28" s="864"/>
      <c r="AZ28" s="865" t="s">
        <v>579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342</v>
      </c>
      <c r="R29" s="805"/>
      <c r="S29" s="805"/>
      <c r="T29" s="805"/>
      <c r="U29" s="805"/>
      <c r="V29" s="805">
        <v>339</v>
      </c>
      <c r="W29" s="805"/>
      <c r="X29" s="805"/>
      <c r="Y29" s="805"/>
      <c r="Z29" s="805"/>
      <c r="AA29" s="805">
        <v>3</v>
      </c>
      <c r="AB29" s="805"/>
      <c r="AC29" s="805"/>
      <c r="AD29" s="805"/>
      <c r="AE29" s="806"/>
      <c r="AF29" s="807">
        <v>3</v>
      </c>
      <c r="AG29" s="808"/>
      <c r="AH29" s="808"/>
      <c r="AI29" s="808"/>
      <c r="AJ29" s="809"/>
      <c r="AK29" s="876">
        <v>49</v>
      </c>
      <c r="AL29" s="877"/>
      <c r="AM29" s="877"/>
      <c r="AN29" s="877"/>
      <c r="AO29" s="877"/>
      <c r="AP29" s="877" t="s">
        <v>579</v>
      </c>
      <c r="AQ29" s="877"/>
      <c r="AR29" s="877"/>
      <c r="AS29" s="877"/>
      <c r="AT29" s="877"/>
      <c r="AU29" s="877" t="s">
        <v>579</v>
      </c>
      <c r="AV29" s="877"/>
      <c r="AW29" s="877"/>
      <c r="AX29" s="877"/>
      <c r="AY29" s="877"/>
      <c r="AZ29" s="878" t="s">
        <v>579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53</v>
      </c>
      <c r="R30" s="805"/>
      <c r="S30" s="805"/>
      <c r="T30" s="805"/>
      <c r="U30" s="805"/>
      <c r="V30" s="805">
        <v>53</v>
      </c>
      <c r="W30" s="805"/>
      <c r="X30" s="805"/>
      <c r="Y30" s="805"/>
      <c r="Z30" s="805"/>
      <c r="AA30" s="805">
        <v>0</v>
      </c>
      <c r="AB30" s="805"/>
      <c r="AC30" s="805"/>
      <c r="AD30" s="805"/>
      <c r="AE30" s="806"/>
      <c r="AF30" s="807">
        <v>0</v>
      </c>
      <c r="AG30" s="808"/>
      <c r="AH30" s="808"/>
      <c r="AI30" s="808"/>
      <c r="AJ30" s="809"/>
      <c r="AK30" s="876">
        <v>22</v>
      </c>
      <c r="AL30" s="877"/>
      <c r="AM30" s="877"/>
      <c r="AN30" s="877"/>
      <c r="AO30" s="877"/>
      <c r="AP30" s="877" t="s">
        <v>579</v>
      </c>
      <c r="AQ30" s="877"/>
      <c r="AR30" s="877"/>
      <c r="AS30" s="877"/>
      <c r="AT30" s="877"/>
      <c r="AU30" s="877" t="s">
        <v>579</v>
      </c>
      <c r="AV30" s="877"/>
      <c r="AW30" s="877"/>
      <c r="AX30" s="877"/>
      <c r="AY30" s="877"/>
      <c r="AZ30" s="878" t="s">
        <v>579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21</v>
      </c>
      <c r="R31" s="805"/>
      <c r="S31" s="805"/>
      <c r="T31" s="805"/>
      <c r="U31" s="805"/>
      <c r="V31" s="805">
        <v>19</v>
      </c>
      <c r="W31" s="805"/>
      <c r="X31" s="805"/>
      <c r="Y31" s="805"/>
      <c r="Z31" s="805"/>
      <c r="AA31" s="805">
        <v>2</v>
      </c>
      <c r="AB31" s="805"/>
      <c r="AC31" s="805"/>
      <c r="AD31" s="805"/>
      <c r="AE31" s="806"/>
      <c r="AF31" s="807">
        <v>2</v>
      </c>
      <c r="AG31" s="808"/>
      <c r="AH31" s="808"/>
      <c r="AI31" s="808"/>
      <c r="AJ31" s="809"/>
      <c r="AK31" s="876">
        <v>0</v>
      </c>
      <c r="AL31" s="877"/>
      <c r="AM31" s="877"/>
      <c r="AN31" s="877"/>
      <c r="AO31" s="877"/>
      <c r="AP31" s="877" t="s">
        <v>579</v>
      </c>
      <c r="AQ31" s="877"/>
      <c r="AR31" s="877"/>
      <c r="AS31" s="877"/>
      <c r="AT31" s="877"/>
      <c r="AU31" s="877" t="s">
        <v>579</v>
      </c>
      <c r="AV31" s="877"/>
      <c r="AW31" s="877"/>
      <c r="AX31" s="877"/>
      <c r="AY31" s="877"/>
      <c r="AZ31" s="878" t="s">
        <v>579</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345</v>
      </c>
      <c r="R32" s="805"/>
      <c r="S32" s="805"/>
      <c r="T32" s="805"/>
      <c r="U32" s="805"/>
      <c r="V32" s="805">
        <v>345</v>
      </c>
      <c r="W32" s="805"/>
      <c r="X32" s="805"/>
      <c r="Y32" s="805"/>
      <c r="Z32" s="805"/>
      <c r="AA32" s="805">
        <v>0</v>
      </c>
      <c r="AB32" s="805"/>
      <c r="AC32" s="805"/>
      <c r="AD32" s="805"/>
      <c r="AE32" s="806"/>
      <c r="AF32" s="807">
        <v>0</v>
      </c>
      <c r="AG32" s="808"/>
      <c r="AH32" s="808"/>
      <c r="AI32" s="808"/>
      <c r="AJ32" s="809"/>
      <c r="AK32" s="876">
        <v>158</v>
      </c>
      <c r="AL32" s="877"/>
      <c r="AM32" s="877"/>
      <c r="AN32" s="877"/>
      <c r="AO32" s="877"/>
      <c r="AP32" s="877">
        <v>2370</v>
      </c>
      <c r="AQ32" s="877"/>
      <c r="AR32" s="877"/>
      <c r="AS32" s="877"/>
      <c r="AT32" s="877"/>
      <c r="AU32" s="877">
        <v>1183</v>
      </c>
      <c r="AV32" s="877"/>
      <c r="AW32" s="877"/>
      <c r="AX32" s="877"/>
      <c r="AY32" s="877"/>
      <c r="AZ32" s="878" t="s">
        <v>579</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206</v>
      </c>
      <c r="R33" s="805"/>
      <c r="S33" s="805"/>
      <c r="T33" s="805"/>
      <c r="U33" s="805"/>
      <c r="V33" s="805">
        <v>206</v>
      </c>
      <c r="W33" s="805"/>
      <c r="X33" s="805"/>
      <c r="Y33" s="805"/>
      <c r="Z33" s="805"/>
      <c r="AA33" s="805">
        <v>0</v>
      </c>
      <c r="AB33" s="805"/>
      <c r="AC33" s="805"/>
      <c r="AD33" s="805"/>
      <c r="AE33" s="806"/>
      <c r="AF33" s="807">
        <v>0</v>
      </c>
      <c r="AG33" s="808"/>
      <c r="AH33" s="808"/>
      <c r="AI33" s="808"/>
      <c r="AJ33" s="809"/>
      <c r="AK33" s="876">
        <v>149</v>
      </c>
      <c r="AL33" s="877"/>
      <c r="AM33" s="877"/>
      <c r="AN33" s="877"/>
      <c r="AO33" s="877"/>
      <c r="AP33" s="877">
        <v>688</v>
      </c>
      <c r="AQ33" s="877"/>
      <c r="AR33" s="877"/>
      <c r="AS33" s="877"/>
      <c r="AT33" s="877"/>
      <c r="AU33" s="877">
        <v>579</v>
      </c>
      <c r="AV33" s="877"/>
      <c r="AW33" s="877"/>
      <c r="AX33" s="877"/>
      <c r="AY33" s="877"/>
      <c r="AZ33" s="878" t="s">
        <v>579</v>
      </c>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14</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396</v>
      </c>
      <c r="W66" s="764"/>
      <c r="X66" s="764"/>
      <c r="Y66" s="764"/>
      <c r="Z66" s="765"/>
      <c r="AA66" s="763" t="s">
        <v>397</v>
      </c>
      <c r="AB66" s="764"/>
      <c r="AC66" s="764"/>
      <c r="AD66" s="764"/>
      <c r="AE66" s="765"/>
      <c r="AF66" s="898" t="s">
        <v>416</v>
      </c>
      <c r="AG66" s="859"/>
      <c r="AH66" s="859"/>
      <c r="AI66" s="859"/>
      <c r="AJ66" s="899"/>
      <c r="AK66" s="763" t="s">
        <v>399</v>
      </c>
      <c r="AL66" s="787"/>
      <c r="AM66" s="787"/>
      <c r="AN66" s="787"/>
      <c r="AO66" s="788"/>
      <c r="AP66" s="763" t="s">
        <v>400</v>
      </c>
      <c r="AQ66" s="764"/>
      <c r="AR66" s="764"/>
      <c r="AS66" s="764"/>
      <c r="AT66" s="765"/>
      <c r="AU66" s="763" t="s">
        <v>417</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577</v>
      </c>
      <c r="C68" s="916"/>
      <c r="D68" s="916"/>
      <c r="E68" s="916"/>
      <c r="F68" s="916"/>
      <c r="G68" s="916"/>
      <c r="H68" s="916"/>
      <c r="I68" s="916"/>
      <c r="J68" s="916"/>
      <c r="K68" s="916"/>
      <c r="L68" s="916"/>
      <c r="M68" s="916"/>
      <c r="N68" s="916"/>
      <c r="O68" s="916"/>
      <c r="P68" s="917"/>
      <c r="Q68" s="918">
        <v>17</v>
      </c>
      <c r="R68" s="912"/>
      <c r="S68" s="912"/>
      <c r="T68" s="912"/>
      <c r="U68" s="912"/>
      <c r="V68" s="912">
        <v>14</v>
      </c>
      <c r="W68" s="912"/>
      <c r="X68" s="912"/>
      <c r="Y68" s="912"/>
      <c r="Z68" s="912"/>
      <c r="AA68" s="912">
        <v>3</v>
      </c>
      <c r="AB68" s="912"/>
      <c r="AC68" s="912"/>
      <c r="AD68" s="912"/>
      <c r="AE68" s="912"/>
      <c r="AF68" s="912">
        <v>3</v>
      </c>
      <c r="AG68" s="912"/>
      <c r="AH68" s="912"/>
      <c r="AI68" s="912"/>
      <c r="AJ68" s="912"/>
      <c r="AK68" s="912" t="s">
        <v>580</v>
      </c>
      <c r="AL68" s="912"/>
      <c r="AM68" s="912"/>
      <c r="AN68" s="912"/>
      <c r="AO68" s="912"/>
      <c r="AP68" s="912" t="s">
        <v>580</v>
      </c>
      <c r="AQ68" s="912"/>
      <c r="AR68" s="912"/>
      <c r="AS68" s="912"/>
      <c r="AT68" s="912"/>
      <c r="AU68" s="912" t="s">
        <v>580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578</v>
      </c>
      <c r="C69" s="920"/>
      <c r="D69" s="920"/>
      <c r="E69" s="920"/>
      <c r="F69" s="920"/>
      <c r="G69" s="920"/>
      <c r="H69" s="920"/>
      <c r="I69" s="920"/>
      <c r="J69" s="920"/>
      <c r="K69" s="920"/>
      <c r="L69" s="920"/>
      <c r="M69" s="920"/>
      <c r="N69" s="920"/>
      <c r="O69" s="920"/>
      <c r="P69" s="921"/>
      <c r="Q69" s="922">
        <v>2912</v>
      </c>
      <c r="R69" s="877"/>
      <c r="S69" s="877"/>
      <c r="T69" s="877"/>
      <c r="U69" s="877"/>
      <c r="V69" s="877">
        <v>2859</v>
      </c>
      <c r="W69" s="877"/>
      <c r="X69" s="877"/>
      <c r="Y69" s="877"/>
      <c r="Z69" s="877"/>
      <c r="AA69" s="877">
        <v>53</v>
      </c>
      <c r="AB69" s="877"/>
      <c r="AC69" s="877"/>
      <c r="AD69" s="877"/>
      <c r="AE69" s="877"/>
      <c r="AF69" s="877">
        <v>53</v>
      </c>
      <c r="AG69" s="877"/>
      <c r="AH69" s="877"/>
      <c r="AI69" s="877"/>
      <c r="AJ69" s="877"/>
      <c r="AK69" s="877" t="s">
        <v>580</v>
      </c>
      <c r="AL69" s="877"/>
      <c r="AM69" s="877"/>
      <c r="AN69" s="877"/>
      <c r="AO69" s="877"/>
      <c r="AP69" s="877" t="s">
        <v>580</v>
      </c>
      <c r="AQ69" s="877"/>
      <c r="AR69" s="877"/>
      <c r="AS69" s="877"/>
      <c r="AT69" s="877"/>
      <c r="AU69" s="877" t="s">
        <v>580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309</v>
      </c>
      <c r="AG109" s="941"/>
      <c r="AH109" s="941"/>
      <c r="AI109" s="941"/>
      <c r="AJ109" s="942"/>
      <c r="AK109" s="940" t="s">
        <v>308</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309</v>
      </c>
      <c r="BW109" s="941"/>
      <c r="BX109" s="941"/>
      <c r="BY109" s="941"/>
      <c r="BZ109" s="942"/>
      <c r="CA109" s="940" t="s">
        <v>308</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309</v>
      </c>
      <c r="DM109" s="941"/>
      <c r="DN109" s="941"/>
      <c r="DO109" s="941"/>
      <c r="DP109" s="942"/>
      <c r="DQ109" s="940" t="s">
        <v>308</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493569</v>
      </c>
      <c r="AB110" s="948"/>
      <c r="AC110" s="948"/>
      <c r="AD110" s="948"/>
      <c r="AE110" s="949"/>
      <c r="AF110" s="950">
        <v>513522</v>
      </c>
      <c r="AG110" s="948"/>
      <c r="AH110" s="948"/>
      <c r="AI110" s="948"/>
      <c r="AJ110" s="949"/>
      <c r="AK110" s="950">
        <v>522079</v>
      </c>
      <c r="AL110" s="948"/>
      <c r="AM110" s="948"/>
      <c r="AN110" s="948"/>
      <c r="AO110" s="949"/>
      <c r="AP110" s="951">
        <v>22.7</v>
      </c>
      <c r="AQ110" s="952"/>
      <c r="AR110" s="952"/>
      <c r="AS110" s="952"/>
      <c r="AT110" s="953"/>
      <c r="AU110" s="954" t="s">
        <v>72</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5341904</v>
      </c>
      <c r="BR110" s="983"/>
      <c r="BS110" s="983"/>
      <c r="BT110" s="983"/>
      <c r="BU110" s="983"/>
      <c r="BV110" s="983">
        <v>5330091</v>
      </c>
      <c r="BW110" s="983"/>
      <c r="BX110" s="983"/>
      <c r="BY110" s="983"/>
      <c r="BZ110" s="983"/>
      <c r="CA110" s="983">
        <v>5118003</v>
      </c>
      <c r="CB110" s="983"/>
      <c r="CC110" s="983"/>
      <c r="CD110" s="983"/>
      <c r="CE110" s="983"/>
      <c r="CF110" s="997">
        <v>222.4</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1669</v>
      </c>
      <c r="DH110" s="983"/>
      <c r="DI110" s="983"/>
      <c r="DJ110" s="983"/>
      <c r="DK110" s="983"/>
      <c r="DL110" s="983" t="s">
        <v>434</v>
      </c>
      <c r="DM110" s="983"/>
      <c r="DN110" s="983"/>
      <c r="DO110" s="983"/>
      <c r="DP110" s="983"/>
      <c r="DQ110" s="983" t="s">
        <v>412</v>
      </c>
      <c r="DR110" s="983"/>
      <c r="DS110" s="983"/>
      <c r="DT110" s="983"/>
      <c r="DU110" s="983"/>
      <c r="DV110" s="984" t="s">
        <v>412</v>
      </c>
      <c r="DW110" s="984"/>
      <c r="DX110" s="984"/>
      <c r="DY110" s="984"/>
      <c r="DZ110" s="985"/>
    </row>
    <row r="111" spans="1:131" s="247" customFormat="1" ht="26.25" customHeight="1" x14ac:dyDescent="0.15">
      <c r="A111" s="986" t="s">
        <v>435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412</v>
      </c>
      <c r="AB111" s="990"/>
      <c r="AC111" s="990"/>
      <c r="AD111" s="990"/>
      <c r="AE111" s="991"/>
      <c r="AF111" s="992" t="s">
        <v>412</v>
      </c>
      <c r="AG111" s="990"/>
      <c r="AH111" s="990"/>
      <c r="AI111" s="990"/>
      <c r="AJ111" s="991"/>
      <c r="AK111" s="992" t="s">
        <v>147</v>
      </c>
      <c r="AL111" s="990"/>
      <c r="AM111" s="990"/>
      <c r="AN111" s="990"/>
      <c r="AO111" s="991"/>
      <c r="AP111" s="993" t="s">
        <v>147</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v>3802</v>
      </c>
      <c r="BR111" s="976"/>
      <c r="BS111" s="976"/>
      <c r="BT111" s="976"/>
      <c r="BU111" s="976"/>
      <c r="BV111" s="976">
        <v>1448</v>
      </c>
      <c r="BW111" s="976"/>
      <c r="BX111" s="976"/>
      <c r="BY111" s="976"/>
      <c r="BZ111" s="976"/>
      <c r="CA111" s="976">
        <v>811</v>
      </c>
      <c r="CB111" s="976"/>
      <c r="CC111" s="976"/>
      <c r="CD111" s="976"/>
      <c r="CE111" s="976"/>
      <c r="CF111" s="970">
        <v>0</v>
      </c>
      <c r="CG111" s="971"/>
      <c r="CH111" s="971"/>
      <c r="CI111" s="971"/>
      <c r="CJ111" s="971"/>
      <c r="CK111" s="1001"/>
      <c r="CL111" s="1002"/>
      <c r="CM111" s="972" t="s">
        <v>437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434</v>
      </c>
      <c r="DH111" s="976"/>
      <c r="DI111" s="976"/>
      <c r="DJ111" s="976"/>
      <c r="DK111" s="976"/>
      <c r="DL111" s="976" t="s">
        <v>438</v>
      </c>
      <c r="DM111" s="976"/>
      <c r="DN111" s="976"/>
      <c r="DO111" s="976"/>
      <c r="DP111" s="976"/>
      <c r="DQ111" s="976" t="s">
        <v>147</v>
      </c>
      <c r="DR111" s="976"/>
      <c r="DS111" s="976"/>
      <c r="DT111" s="976"/>
      <c r="DU111" s="976"/>
      <c r="DV111" s="977" t="s">
        <v>147</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434</v>
      </c>
      <c r="AB112" s="1015"/>
      <c r="AC112" s="1015"/>
      <c r="AD112" s="1015"/>
      <c r="AE112" s="1016"/>
      <c r="AF112" s="1017" t="s">
        <v>438</v>
      </c>
      <c r="AG112" s="1015"/>
      <c r="AH112" s="1015"/>
      <c r="AI112" s="1015"/>
      <c r="AJ112" s="1016"/>
      <c r="AK112" s="1017" t="s">
        <v>147</v>
      </c>
      <c r="AL112" s="1015"/>
      <c r="AM112" s="1015"/>
      <c r="AN112" s="1015"/>
      <c r="AO112" s="1016"/>
      <c r="AP112" s="1018" t="s">
        <v>147</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2200496</v>
      </c>
      <c r="BR112" s="976"/>
      <c r="BS112" s="976"/>
      <c r="BT112" s="976"/>
      <c r="BU112" s="976"/>
      <c r="BV112" s="976">
        <v>2380449</v>
      </c>
      <c r="BW112" s="976"/>
      <c r="BX112" s="976"/>
      <c r="BY112" s="976"/>
      <c r="BZ112" s="976"/>
      <c r="CA112" s="976">
        <v>2469968</v>
      </c>
      <c r="CB112" s="976"/>
      <c r="CC112" s="976"/>
      <c r="CD112" s="976"/>
      <c r="CE112" s="976"/>
      <c r="CF112" s="970">
        <v>107.4</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434</v>
      </c>
      <c r="DH112" s="976"/>
      <c r="DI112" s="976"/>
      <c r="DJ112" s="976"/>
      <c r="DK112" s="976"/>
      <c r="DL112" s="976" t="s">
        <v>438</v>
      </c>
      <c r="DM112" s="976"/>
      <c r="DN112" s="976"/>
      <c r="DO112" s="976"/>
      <c r="DP112" s="976"/>
      <c r="DQ112" s="976" t="s">
        <v>147</v>
      </c>
      <c r="DR112" s="976"/>
      <c r="DS112" s="976"/>
      <c r="DT112" s="976"/>
      <c r="DU112" s="976"/>
      <c r="DV112" s="977" t="s">
        <v>147</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127977</v>
      </c>
      <c r="AB113" s="990"/>
      <c r="AC113" s="990"/>
      <c r="AD113" s="990"/>
      <c r="AE113" s="991"/>
      <c r="AF113" s="992">
        <v>154414</v>
      </c>
      <c r="AG113" s="990"/>
      <c r="AH113" s="990"/>
      <c r="AI113" s="990"/>
      <c r="AJ113" s="991"/>
      <c r="AK113" s="992">
        <v>198114</v>
      </c>
      <c r="AL113" s="990"/>
      <c r="AM113" s="990"/>
      <c r="AN113" s="990"/>
      <c r="AO113" s="991"/>
      <c r="AP113" s="993">
        <v>8.6</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v>123595</v>
      </c>
      <c r="BR113" s="976"/>
      <c r="BS113" s="976"/>
      <c r="BT113" s="976"/>
      <c r="BU113" s="976"/>
      <c r="BV113" s="976">
        <v>105314</v>
      </c>
      <c r="BW113" s="976"/>
      <c r="BX113" s="976"/>
      <c r="BY113" s="976"/>
      <c r="BZ113" s="976"/>
      <c r="CA113" s="976">
        <v>86386</v>
      </c>
      <c r="CB113" s="976"/>
      <c r="CC113" s="976"/>
      <c r="CD113" s="976"/>
      <c r="CE113" s="976"/>
      <c r="CF113" s="970">
        <v>3.8</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434</v>
      </c>
      <c r="DH113" s="1015"/>
      <c r="DI113" s="1015"/>
      <c r="DJ113" s="1015"/>
      <c r="DK113" s="1016"/>
      <c r="DL113" s="1017" t="s">
        <v>147</v>
      </c>
      <c r="DM113" s="1015"/>
      <c r="DN113" s="1015"/>
      <c r="DO113" s="1015"/>
      <c r="DP113" s="1016"/>
      <c r="DQ113" s="1017" t="s">
        <v>147</v>
      </c>
      <c r="DR113" s="1015"/>
      <c r="DS113" s="1015"/>
      <c r="DT113" s="1015"/>
      <c r="DU113" s="1016"/>
      <c r="DV113" s="1018" t="s">
        <v>147</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14573</v>
      </c>
      <c r="AB114" s="1015"/>
      <c r="AC114" s="1015"/>
      <c r="AD114" s="1015"/>
      <c r="AE114" s="1016"/>
      <c r="AF114" s="1017">
        <v>18700</v>
      </c>
      <c r="AG114" s="1015"/>
      <c r="AH114" s="1015"/>
      <c r="AI114" s="1015"/>
      <c r="AJ114" s="1016"/>
      <c r="AK114" s="1017">
        <v>19283</v>
      </c>
      <c r="AL114" s="1015"/>
      <c r="AM114" s="1015"/>
      <c r="AN114" s="1015"/>
      <c r="AO114" s="1016"/>
      <c r="AP114" s="1018">
        <v>0.8</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660800</v>
      </c>
      <c r="BR114" s="976"/>
      <c r="BS114" s="976"/>
      <c r="BT114" s="976"/>
      <c r="BU114" s="976"/>
      <c r="BV114" s="976">
        <v>645454</v>
      </c>
      <c r="BW114" s="976"/>
      <c r="BX114" s="976"/>
      <c r="BY114" s="976"/>
      <c r="BZ114" s="976"/>
      <c r="CA114" s="976">
        <v>584266</v>
      </c>
      <c r="CB114" s="976"/>
      <c r="CC114" s="976"/>
      <c r="CD114" s="976"/>
      <c r="CE114" s="976"/>
      <c r="CF114" s="970">
        <v>25.4</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147</v>
      </c>
      <c r="DH114" s="1015"/>
      <c r="DI114" s="1015"/>
      <c r="DJ114" s="1015"/>
      <c r="DK114" s="1016"/>
      <c r="DL114" s="1017" t="s">
        <v>147</v>
      </c>
      <c r="DM114" s="1015"/>
      <c r="DN114" s="1015"/>
      <c r="DO114" s="1015"/>
      <c r="DP114" s="1016"/>
      <c r="DQ114" s="1017" t="s">
        <v>147</v>
      </c>
      <c r="DR114" s="1015"/>
      <c r="DS114" s="1015"/>
      <c r="DT114" s="1015"/>
      <c r="DU114" s="1016"/>
      <c r="DV114" s="1018" t="s">
        <v>147</v>
      </c>
      <c r="DW114" s="1019"/>
      <c r="DX114" s="1019"/>
      <c r="DY114" s="1019"/>
      <c r="DZ114" s="1020"/>
    </row>
    <row r="115" spans="1:130" s="247" customFormat="1" ht="26.25" customHeight="1" x14ac:dyDescent="0.15">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8069</v>
      </c>
      <c r="AB115" s="990"/>
      <c r="AC115" s="990"/>
      <c r="AD115" s="990"/>
      <c r="AE115" s="991"/>
      <c r="AF115" s="992">
        <v>2585</v>
      </c>
      <c r="AG115" s="990"/>
      <c r="AH115" s="990"/>
      <c r="AI115" s="990"/>
      <c r="AJ115" s="991"/>
      <c r="AK115" s="992">
        <v>918</v>
      </c>
      <c r="AL115" s="990"/>
      <c r="AM115" s="990"/>
      <c r="AN115" s="990"/>
      <c r="AO115" s="991"/>
      <c r="AP115" s="993">
        <v>0</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t="s">
        <v>147</v>
      </c>
      <c r="BR115" s="976"/>
      <c r="BS115" s="976"/>
      <c r="BT115" s="976"/>
      <c r="BU115" s="976"/>
      <c r="BV115" s="976" t="s">
        <v>147</v>
      </c>
      <c r="BW115" s="976"/>
      <c r="BX115" s="976"/>
      <c r="BY115" s="976"/>
      <c r="BZ115" s="976"/>
      <c r="CA115" s="976" t="s">
        <v>438</v>
      </c>
      <c r="CB115" s="976"/>
      <c r="CC115" s="976"/>
      <c r="CD115" s="976"/>
      <c r="CE115" s="976"/>
      <c r="CF115" s="970" t="s">
        <v>147</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438</v>
      </c>
      <c r="DH115" s="1015"/>
      <c r="DI115" s="1015"/>
      <c r="DJ115" s="1015"/>
      <c r="DK115" s="1016"/>
      <c r="DL115" s="1017" t="s">
        <v>147</v>
      </c>
      <c r="DM115" s="1015"/>
      <c r="DN115" s="1015"/>
      <c r="DO115" s="1015"/>
      <c r="DP115" s="1016"/>
      <c r="DQ115" s="1017" t="s">
        <v>147</v>
      </c>
      <c r="DR115" s="1015"/>
      <c r="DS115" s="1015"/>
      <c r="DT115" s="1015"/>
      <c r="DU115" s="1016"/>
      <c r="DV115" s="1018" t="s">
        <v>434</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285</v>
      </c>
      <c r="AB116" s="1015"/>
      <c r="AC116" s="1015"/>
      <c r="AD116" s="1015"/>
      <c r="AE116" s="1016"/>
      <c r="AF116" s="1017">
        <v>266</v>
      </c>
      <c r="AG116" s="1015"/>
      <c r="AH116" s="1015"/>
      <c r="AI116" s="1015"/>
      <c r="AJ116" s="1016"/>
      <c r="AK116" s="1017">
        <v>185</v>
      </c>
      <c r="AL116" s="1015"/>
      <c r="AM116" s="1015"/>
      <c r="AN116" s="1015"/>
      <c r="AO116" s="1016"/>
      <c r="AP116" s="1018">
        <v>0</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147</v>
      </c>
      <c r="BR116" s="976"/>
      <c r="BS116" s="976"/>
      <c r="BT116" s="976"/>
      <c r="BU116" s="976"/>
      <c r="BV116" s="976" t="s">
        <v>434</v>
      </c>
      <c r="BW116" s="976"/>
      <c r="BX116" s="976"/>
      <c r="BY116" s="976"/>
      <c r="BZ116" s="976"/>
      <c r="CA116" s="976" t="s">
        <v>438</v>
      </c>
      <c r="CB116" s="976"/>
      <c r="CC116" s="976"/>
      <c r="CD116" s="976"/>
      <c r="CE116" s="976"/>
      <c r="CF116" s="970" t="s">
        <v>434</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147</v>
      </c>
      <c r="DH116" s="1015"/>
      <c r="DI116" s="1015"/>
      <c r="DJ116" s="1015"/>
      <c r="DK116" s="1016"/>
      <c r="DL116" s="1017" t="s">
        <v>147</v>
      </c>
      <c r="DM116" s="1015"/>
      <c r="DN116" s="1015"/>
      <c r="DO116" s="1015"/>
      <c r="DP116" s="1016"/>
      <c r="DQ116" s="1017" t="s">
        <v>147</v>
      </c>
      <c r="DR116" s="1015"/>
      <c r="DS116" s="1015"/>
      <c r="DT116" s="1015"/>
      <c r="DU116" s="1016"/>
      <c r="DV116" s="1018" t="s">
        <v>147</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644473</v>
      </c>
      <c r="AB117" s="1033"/>
      <c r="AC117" s="1033"/>
      <c r="AD117" s="1033"/>
      <c r="AE117" s="1034"/>
      <c r="AF117" s="1035">
        <v>689487</v>
      </c>
      <c r="AG117" s="1033"/>
      <c r="AH117" s="1033"/>
      <c r="AI117" s="1033"/>
      <c r="AJ117" s="1034"/>
      <c r="AK117" s="1035">
        <v>740579</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438</v>
      </c>
      <c r="BR117" s="976"/>
      <c r="BS117" s="976"/>
      <c r="BT117" s="976"/>
      <c r="BU117" s="976"/>
      <c r="BV117" s="976" t="s">
        <v>438</v>
      </c>
      <c r="BW117" s="976"/>
      <c r="BX117" s="976"/>
      <c r="BY117" s="976"/>
      <c r="BZ117" s="976"/>
      <c r="CA117" s="976" t="s">
        <v>438</v>
      </c>
      <c r="CB117" s="976"/>
      <c r="CC117" s="976"/>
      <c r="CD117" s="976"/>
      <c r="CE117" s="976"/>
      <c r="CF117" s="970" t="s">
        <v>147</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434</v>
      </c>
      <c r="DH117" s="1015"/>
      <c r="DI117" s="1015"/>
      <c r="DJ117" s="1015"/>
      <c r="DK117" s="1016"/>
      <c r="DL117" s="1017" t="s">
        <v>438</v>
      </c>
      <c r="DM117" s="1015"/>
      <c r="DN117" s="1015"/>
      <c r="DO117" s="1015"/>
      <c r="DP117" s="1016"/>
      <c r="DQ117" s="1017" t="s">
        <v>434</v>
      </c>
      <c r="DR117" s="1015"/>
      <c r="DS117" s="1015"/>
      <c r="DT117" s="1015"/>
      <c r="DU117" s="1016"/>
      <c r="DV117" s="1018" t="s">
        <v>147</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309</v>
      </c>
      <c r="AG118" s="941"/>
      <c r="AH118" s="941"/>
      <c r="AI118" s="941"/>
      <c r="AJ118" s="942"/>
      <c r="AK118" s="940" t="s">
        <v>308</v>
      </c>
      <c r="AL118" s="941"/>
      <c r="AM118" s="941"/>
      <c r="AN118" s="941"/>
      <c r="AO118" s="942"/>
      <c r="AP118" s="1027" t="s">
        <v>428</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434</v>
      </c>
      <c r="BR118" s="1054"/>
      <c r="BS118" s="1054"/>
      <c r="BT118" s="1054"/>
      <c r="BU118" s="1054"/>
      <c r="BV118" s="1054" t="s">
        <v>434</v>
      </c>
      <c r="BW118" s="1054"/>
      <c r="BX118" s="1054"/>
      <c r="BY118" s="1054"/>
      <c r="BZ118" s="1054"/>
      <c r="CA118" s="1054" t="s">
        <v>438</v>
      </c>
      <c r="CB118" s="1054"/>
      <c r="CC118" s="1054"/>
      <c r="CD118" s="1054"/>
      <c r="CE118" s="1054"/>
      <c r="CF118" s="970" t="s">
        <v>412</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438</v>
      </c>
      <c r="DH118" s="1015"/>
      <c r="DI118" s="1015"/>
      <c r="DJ118" s="1015"/>
      <c r="DK118" s="1016"/>
      <c r="DL118" s="1017" t="s">
        <v>434</v>
      </c>
      <c r="DM118" s="1015"/>
      <c r="DN118" s="1015"/>
      <c r="DO118" s="1015"/>
      <c r="DP118" s="1016"/>
      <c r="DQ118" s="1017" t="s">
        <v>412</v>
      </c>
      <c r="DR118" s="1015"/>
      <c r="DS118" s="1015"/>
      <c r="DT118" s="1015"/>
      <c r="DU118" s="1016"/>
      <c r="DV118" s="1018" t="s">
        <v>434</v>
      </c>
      <c r="DW118" s="1019"/>
      <c r="DX118" s="1019"/>
      <c r="DY118" s="1019"/>
      <c r="DZ118" s="1020"/>
    </row>
    <row r="119" spans="1:130" s="247" customFormat="1" ht="26.25" customHeight="1" x14ac:dyDescent="0.15">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6488</v>
      </c>
      <c r="AB119" s="948"/>
      <c r="AC119" s="948"/>
      <c r="AD119" s="948"/>
      <c r="AE119" s="949"/>
      <c r="AF119" s="950">
        <v>1452</v>
      </c>
      <c r="AG119" s="948"/>
      <c r="AH119" s="948"/>
      <c r="AI119" s="948"/>
      <c r="AJ119" s="949"/>
      <c r="AK119" s="950" t="s">
        <v>412</v>
      </c>
      <c r="AL119" s="948"/>
      <c r="AM119" s="948"/>
      <c r="AN119" s="948"/>
      <c r="AO119" s="949"/>
      <c r="AP119" s="951" t="s">
        <v>438</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460</v>
      </c>
      <c r="BP119" s="1062"/>
      <c r="BQ119" s="1053">
        <v>8330597</v>
      </c>
      <c r="BR119" s="1054"/>
      <c r="BS119" s="1054"/>
      <c r="BT119" s="1054"/>
      <c r="BU119" s="1054"/>
      <c r="BV119" s="1054">
        <v>8462756</v>
      </c>
      <c r="BW119" s="1054"/>
      <c r="BX119" s="1054"/>
      <c r="BY119" s="1054"/>
      <c r="BZ119" s="1054"/>
      <c r="CA119" s="1054">
        <v>8259434</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2133</v>
      </c>
      <c r="DH119" s="1040"/>
      <c r="DI119" s="1040"/>
      <c r="DJ119" s="1040"/>
      <c r="DK119" s="1041"/>
      <c r="DL119" s="1039">
        <v>1448</v>
      </c>
      <c r="DM119" s="1040"/>
      <c r="DN119" s="1040"/>
      <c r="DO119" s="1040"/>
      <c r="DP119" s="1041"/>
      <c r="DQ119" s="1039">
        <v>811</v>
      </c>
      <c r="DR119" s="1040"/>
      <c r="DS119" s="1040"/>
      <c r="DT119" s="1040"/>
      <c r="DU119" s="1041"/>
      <c r="DV119" s="1042">
        <v>0</v>
      </c>
      <c r="DW119" s="1043"/>
      <c r="DX119" s="1043"/>
      <c r="DY119" s="1043"/>
      <c r="DZ119" s="1044"/>
    </row>
    <row r="120" spans="1:130" s="247" customFormat="1" ht="26.25" customHeight="1" x14ac:dyDescent="0.15">
      <c r="A120" s="1115"/>
      <c r="B120" s="1002"/>
      <c r="C120" s="972" t="s">
        <v>437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412</v>
      </c>
      <c r="AB120" s="1015"/>
      <c r="AC120" s="1015"/>
      <c r="AD120" s="1015"/>
      <c r="AE120" s="1016"/>
      <c r="AF120" s="1017" t="s">
        <v>412</v>
      </c>
      <c r="AG120" s="1015"/>
      <c r="AH120" s="1015"/>
      <c r="AI120" s="1015"/>
      <c r="AJ120" s="1016"/>
      <c r="AK120" s="1017" t="s">
        <v>412</v>
      </c>
      <c r="AL120" s="1015"/>
      <c r="AM120" s="1015"/>
      <c r="AN120" s="1015"/>
      <c r="AO120" s="1016"/>
      <c r="AP120" s="1018" t="s">
        <v>434</v>
      </c>
      <c r="AQ120" s="1019"/>
      <c r="AR120" s="1019"/>
      <c r="AS120" s="1019"/>
      <c r="AT120" s="1020"/>
      <c r="AU120" s="1045" t="s">
        <v>462</v>
      </c>
      <c r="AV120" s="1046"/>
      <c r="AW120" s="1046"/>
      <c r="AX120" s="1046"/>
      <c r="AY120" s="1047"/>
      <c r="AZ120" s="996" t="s">
        <v>463</v>
      </c>
      <c r="BA120" s="945"/>
      <c r="BB120" s="945"/>
      <c r="BC120" s="945"/>
      <c r="BD120" s="945"/>
      <c r="BE120" s="945"/>
      <c r="BF120" s="945"/>
      <c r="BG120" s="945"/>
      <c r="BH120" s="945"/>
      <c r="BI120" s="945"/>
      <c r="BJ120" s="945"/>
      <c r="BK120" s="945"/>
      <c r="BL120" s="945"/>
      <c r="BM120" s="945"/>
      <c r="BN120" s="945"/>
      <c r="BO120" s="945"/>
      <c r="BP120" s="946"/>
      <c r="BQ120" s="982">
        <v>3740592</v>
      </c>
      <c r="BR120" s="983"/>
      <c r="BS120" s="983"/>
      <c r="BT120" s="983"/>
      <c r="BU120" s="983"/>
      <c r="BV120" s="983">
        <v>3552838</v>
      </c>
      <c r="BW120" s="983"/>
      <c r="BX120" s="983"/>
      <c r="BY120" s="983"/>
      <c r="BZ120" s="983"/>
      <c r="CA120" s="983">
        <v>3433255</v>
      </c>
      <c r="CB120" s="983"/>
      <c r="CC120" s="983"/>
      <c r="CD120" s="983"/>
      <c r="CE120" s="983"/>
      <c r="CF120" s="997">
        <v>149.19999999999999</v>
      </c>
      <c r="CG120" s="998"/>
      <c r="CH120" s="998"/>
      <c r="CI120" s="998"/>
      <c r="CJ120" s="998"/>
      <c r="CK120" s="1063" t="s">
        <v>464</v>
      </c>
      <c r="CL120" s="1064"/>
      <c r="CM120" s="1064"/>
      <c r="CN120" s="1064"/>
      <c r="CO120" s="1065"/>
      <c r="CP120" s="1071" t="s">
        <v>465</v>
      </c>
      <c r="CQ120" s="1072"/>
      <c r="CR120" s="1072"/>
      <c r="CS120" s="1072"/>
      <c r="CT120" s="1072"/>
      <c r="CU120" s="1072"/>
      <c r="CV120" s="1072"/>
      <c r="CW120" s="1072"/>
      <c r="CX120" s="1072"/>
      <c r="CY120" s="1072"/>
      <c r="CZ120" s="1072"/>
      <c r="DA120" s="1072"/>
      <c r="DB120" s="1072"/>
      <c r="DC120" s="1072"/>
      <c r="DD120" s="1072"/>
      <c r="DE120" s="1072"/>
      <c r="DF120" s="1073"/>
      <c r="DG120" s="982">
        <v>1322621</v>
      </c>
      <c r="DH120" s="983"/>
      <c r="DI120" s="983"/>
      <c r="DJ120" s="983"/>
      <c r="DK120" s="983"/>
      <c r="DL120" s="983">
        <v>1596765</v>
      </c>
      <c r="DM120" s="983"/>
      <c r="DN120" s="983"/>
      <c r="DO120" s="983"/>
      <c r="DP120" s="983"/>
      <c r="DQ120" s="983">
        <v>1781582</v>
      </c>
      <c r="DR120" s="983"/>
      <c r="DS120" s="983"/>
      <c r="DT120" s="983"/>
      <c r="DU120" s="983"/>
      <c r="DV120" s="984">
        <v>77.400000000000006</v>
      </c>
      <c r="DW120" s="984"/>
      <c r="DX120" s="984"/>
      <c r="DY120" s="984"/>
      <c r="DZ120" s="985"/>
    </row>
    <row r="121" spans="1:130" s="247" customFormat="1" ht="26.25" customHeight="1" x14ac:dyDescent="0.15">
      <c r="A121" s="1115"/>
      <c r="B121" s="1002"/>
      <c r="C121" s="1023" t="s">
        <v>466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434</v>
      </c>
      <c r="AB121" s="1015"/>
      <c r="AC121" s="1015"/>
      <c r="AD121" s="1015"/>
      <c r="AE121" s="1016"/>
      <c r="AF121" s="1017" t="s">
        <v>412</v>
      </c>
      <c r="AG121" s="1015"/>
      <c r="AH121" s="1015"/>
      <c r="AI121" s="1015"/>
      <c r="AJ121" s="1016"/>
      <c r="AK121" s="1017" t="s">
        <v>412</v>
      </c>
      <c r="AL121" s="1015"/>
      <c r="AM121" s="1015"/>
      <c r="AN121" s="1015"/>
      <c r="AO121" s="1016"/>
      <c r="AP121" s="1018" t="s">
        <v>434</v>
      </c>
      <c r="AQ121" s="1019"/>
      <c r="AR121" s="1019"/>
      <c r="AS121" s="1019"/>
      <c r="AT121" s="1020"/>
      <c r="AU121" s="1048"/>
      <c r="AV121" s="1049"/>
      <c r="AW121" s="1049"/>
      <c r="AX121" s="1049"/>
      <c r="AY121" s="1050"/>
      <c r="AZ121" s="1005" t="s">
        <v>467</v>
      </c>
      <c r="BA121" s="1006"/>
      <c r="BB121" s="1006"/>
      <c r="BC121" s="1006"/>
      <c r="BD121" s="1006"/>
      <c r="BE121" s="1006"/>
      <c r="BF121" s="1006"/>
      <c r="BG121" s="1006"/>
      <c r="BH121" s="1006"/>
      <c r="BI121" s="1006"/>
      <c r="BJ121" s="1006"/>
      <c r="BK121" s="1006"/>
      <c r="BL121" s="1006"/>
      <c r="BM121" s="1006"/>
      <c r="BN121" s="1006"/>
      <c r="BO121" s="1006"/>
      <c r="BP121" s="1007"/>
      <c r="BQ121" s="975">
        <v>78166</v>
      </c>
      <c r="BR121" s="976"/>
      <c r="BS121" s="976"/>
      <c r="BT121" s="976"/>
      <c r="BU121" s="976"/>
      <c r="BV121" s="976">
        <v>62127</v>
      </c>
      <c r="BW121" s="976"/>
      <c r="BX121" s="976"/>
      <c r="BY121" s="976"/>
      <c r="BZ121" s="976"/>
      <c r="CA121" s="976">
        <v>45798</v>
      </c>
      <c r="CB121" s="976"/>
      <c r="CC121" s="976"/>
      <c r="CD121" s="976"/>
      <c r="CE121" s="976"/>
      <c r="CF121" s="970">
        <v>2</v>
      </c>
      <c r="CG121" s="971"/>
      <c r="CH121" s="971"/>
      <c r="CI121" s="971"/>
      <c r="CJ121" s="971"/>
      <c r="CK121" s="1066"/>
      <c r="CL121" s="1067"/>
      <c r="CM121" s="1067"/>
      <c r="CN121" s="1067"/>
      <c r="CO121" s="1068"/>
      <c r="CP121" s="1076" t="s">
        <v>468</v>
      </c>
      <c r="CQ121" s="1077"/>
      <c r="CR121" s="1077"/>
      <c r="CS121" s="1077"/>
      <c r="CT121" s="1077"/>
      <c r="CU121" s="1077"/>
      <c r="CV121" s="1077"/>
      <c r="CW121" s="1077"/>
      <c r="CX121" s="1077"/>
      <c r="CY121" s="1077"/>
      <c r="CZ121" s="1077"/>
      <c r="DA121" s="1077"/>
      <c r="DB121" s="1077"/>
      <c r="DC121" s="1077"/>
      <c r="DD121" s="1077"/>
      <c r="DE121" s="1077"/>
      <c r="DF121" s="1078"/>
      <c r="DG121" s="975">
        <v>877875</v>
      </c>
      <c r="DH121" s="976"/>
      <c r="DI121" s="976"/>
      <c r="DJ121" s="976"/>
      <c r="DK121" s="976"/>
      <c r="DL121" s="976">
        <v>783684</v>
      </c>
      <c r="DM121" s="976"/>
      <c r="DN121" s="976"/>
      <c r="DO121" s="976"/>
      <c r="DP121" s="976"/>
      <c r="DQ121" s="976">
        <v>688386</v>
      </c>
      <c r="DR121" s="976"/>
      <c r="DS121" s="976"/>
      <c r="DT121" s="976"/>
      <c r="DU121" s="976"/>
      <c r="DV121" s="977">
        <v>29.9</v>
      </c>
      <c r="DW121" s="977"/>
      <c r="DX121" s="977"/>
      <c r="DY121" s="977"/>
      <c r="DZ121" s="978"/>
    </row>
    <row r="122" spans="1:130" s="247" customFormat="1" ht="26.25" customHeight="1" x14ac:dyDescent="0.15">
      <c r="A122" s="1115"/>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434</v>
      </c>
      <c r="AB122" s="1015"/>
      <c r="AC122" s="1015"/>
      <c r="AD122" s="1015"/>
      <c r="AE122" s="1016"/>
      <c r="AF122" s="1017" t="s">
        <v>434</v>
      </c>
      <c r="AG122" s="1015"/>
      <c r="AH122" s="1015"/>
      <c r="AI122" s="1015"/>
      <c r="AJ122" s="1016"/>
      <c r="AK122" s="1017" t="s">
        <v>412</v>
      </c>
      <c r="AL122" s="1015"/>
      <c r="AM122" s="1015"/>
      <c r="AN122" s="1015"/>
      <c r="AO122" s="1016"/>
      <c r="AP122" s="1018" t="s">
        <v>412</v>
      </c>
      <c r="AQ122" s="1019"/>
      <c r="AR122" s="1019"/>
      <c r="AS122" s="1019"/>
      <c r="AT122" s="1020"/>
      <c r="AU122" s="1048"/>
      <c r="AV122" s="1049"/>
      <c r="AW122" s="1049"/>
      <c r="AX122" s="1049"/>
      <c r="AY122" s="1050"/>
      <c r="AZ122" s="1030" t="s">
        <v>469</v>
      </c>
      <c r="BA122" s="1021"/>
      <c r="BB122" s="1021"/>
      <c r="BC122" s="1021"/>
      <c r="BD122" s="1021"/>
      <c r="BE122" s="1021"/>
      <c r="BF122" s="1021"/>
      <c r="BG122" s="1021"/>
      <c r="BH122" s="1021"/>
      <c r="BI122" s="1021"/>
      <c r="BJ122" s="1021"/>
      <c r="BK122" s="1021"/>
      <c r="BL122" s="1021"/>
      <c r="BM122" s="1021"/>
      <c r="BN122" s="1021"/>
      <c r="BO122" s="1021"/>
      <c r="BP122" s="1022"/>
      <c r="BQ122" s="1053">
        <v>5502023</v>
      </c>
      <c r="BR122" s="1054"/>
      <c r="BS122" s="1054"/>
      <c r="BT122" s="1054"/>
      <c r="BU122" s="1054"/>
      <c r="BV122" s="1054">
        <v>5451357</v>
      </c>
      <c r="BW122" s="1054"/>
      <c r="BX122" s="1054"/>
      <c r="BY122" s="1054"/>
      <c r="BZ122" s="1054"/>
      <c r="CA122" s="1054">
        <v>5207144</v>
      </c>
      <c r="CB122" s="1054"/>
      <c r="CC122" s="1054"/>
      <c r="CD122" s="1054"/>
      <c r="CE122" s="1054"/>
      <c r="CF122" s="1074">
        <v>226.3</v>
      </c>
      <c r="CG122" s="1075"/>
      <c r="CH122" s="1075"/>
      <c r="CI122" s="1075"/>
      <c r="CJ122" s="1075"/>
      <c r="CK122" s="1066"/>
      <c r="CL122" s="1067"/>
      <c r="CM122" s="1067"/>
      <c r="CN122" s="1067"/>
      <c r="CO122" s="1068"/>
      <c r="CP122" s="1076" t="s">
        <v>406</v>
      </c>
      <c r="CQ122" s="1077"/>
      <c r="CR122" s="1077"/>
      <c r="CS122" s="1077"/>
      <c r="CT122" s="1077"/>
      <c r="CU122" s="1077"/>
      <c r="CV122" s="1077"/>
      <c r="CW122" s="1077"/>
      <c r="CX122" s="1077"/>
      <c r="CY122" s="1077"/>
      <c r="CZ122" s="1077"/>
      <c r="DA122" s="1077"/>
      <c r="DB122" s="1077"/>
      <c r="DC122" s="1077"/>
      <c r="DD122" s="1077"/>
      <c r="DE122" s="1077"/>
      <c r="DF122" s="1078"/>
      <c r="DG122" s="975" t="s">
        <v>434</v>
      </c>
      <c r="DH122" s="976"/>
      <c r="DI122" s="976"/>
      <c r="DJ122" s="976"/>
      <c r="DK122" s="976"/>
      <c r="DL122" s="976" t="s">
        <v>147</v>
      </c>
      <c r="DM122" s="976"/>
      <c r="DN122" s="976"/>
      <c r="DO122" s="976"/>
      <c r="DP122" s="976"/>
      <c r="DQ122" s="976" t="s">
        <v>147</v>
      </c>
      <c r="DR122" s="976"/>
      <c r="DS122" s="976"/>
      <c r="DT122" s="976"/>
      <c r="DU122" s="976"/>
      <c r="DV122" s="977" t="s">
        <v>147</v>
      </c>
      <c r="DW122" s="977"/>
      <c r="DX122" s="977"/>
      <c r="DY122" s="977"/>
      <c r="DZ122" s="978"/>
    </row>
    <row r="123" spans="1:130" s="247" customFormat="1" ht="26.25" customHeight="1" x14ac:dyDescent="0.15">
      <c r="A123" s="1115"/>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434</v>
      </c>
      <c r="AB123" s="1015"/>
      <c r="AC123" s="1015"/>
      <c r="AD123" s="1015"/>
      <c r="AE123" s="1016"/>
      <c r="AF123" s="1017" t="s">
        <v>147</v>
      </c>
      <c r="AG123" s="1015"/>
      <c r="AH123" s="1015"/>
      <c r="AI123" s="1015"/>
      <c r="AJ123" s="1016"/>
      <c r="AK123" s="1017" t="s">
        <v>147</v>
      </c>
      <c r="AL123" s="1015"/>
      <c r="AM123" s="1015"/>
      <c r="AN123" s="1015"/>
      <c r="AO123" s="1016"/>
      <c r="AP123" s="1018" t="s">
        <v>434</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470</v>
      </c>
      <c r="BP123" s="1062"/>
      <c r="BQ123" s="1121">
        <v>9320781</v>
      </c>
      <c r="BR123" s="1122"/>
      <c r="BS123" s="1122"/>
      <c r="BT123" s="1122"/>
      <c r="BU123" s="1122"/>
      <c r="BV123" s="1122">
        <v>9066322</v>
      </c>
      <c r="BW123" s="1122"/>
      <c r="BX123" s="1122"/>
      <c r="BY123" s="1122"/>
      <c r="BZ123" s="1122"/>
      <c r="CA123" s="1122">
        <v>8686197</v>
      </c>
      <c r="CB123" s="1122"/>
      <c r="CC123" s="1122"/>
      <c r="CD123" s="1122"/>
      <c r="CE123" s="1122"/>
      <c r="CF123" s="1055"/>
      <c r="CG123" s="1056"/>
      <c r="CH123" s="1056"/>
      <c r="CI123" s="1056"/>
      <c r="CJ123" s="1057"/>
      <c r="CK123" s="1066"/>
      <c r="CL123" s="1067"/>
      <c r="CM123" s="1067"/>
      <c r="CN123" s="1067"/>
      <c r="CO123" s="1068"/>
      <c r="CP123" s="1076" t="s">
        <v>404</v>
      </c>
      <c r="CQ123" s="1077"/>
      <c r="CR123" s="1077"/>
      <c r="CS123" s="1077"/>
      <c r="CT123" s="1077"/>
      <c r="CU123" s="1077"/>
      <c r="CV123" s="1077"/>
      <c r="CW123" s="1077"/>
      <c r="CX123" s="1077"/>
      <c r="CY123" s="1077"/>
      <c r="CZ123" s="1077"/>
      <c r="DA123" s="1077"/>
      <c r="DB123" s="1077"/>
      <c r="DC123" s="1077"/>
      <c r="DD123" s="1077"/>
      <c r="DE123" s="1077"/>
      <c r="DF123" s="1078"/>
      <c r="DG123" s="1014" t="s">
        <v>434</v>
      </c>
      <c r="DH123" s="1015"/>
      <c r="DI123" s="1015"/>
      <c r="DJ123" s="1015"/>
      <c r="DK123" s="1016"/>
      <c r="DL123" s="1017" t="s">
        <v>147</v>
      </c>
      <c r="DM123" s="1015"/>
      <c r="DN123" s="1015"/>
      <c r="DO123" s="1015"/>
      <c r="DP123" s="1016"/>
      <c r="DQ123" s="1017" t="s">
        <v>147</v>
      </c>
      <c r="DR123" s="1015"/>
      <c r="DS123" s="1015"/>
      <c r="DT123" s="1015"/>
      <c r="DU123" s="1016"/>
      <c r="DV123" s="1018" t="s">
        <v>147</v>
      </c>
      <c r="DW123" s="1019"/>
      <c r="DX123" s="1019"/>
      <c r="DY123" s="1019"/>
      <c r="DZ123" s="1020"/>
    </row>
    <row r="124" spans="1:130" s="247" customFormat="1" ht="26.25" customHeight="1" thickBot="1" x14ac:dyDescent="0.2">
      <c r="A124" s="1115"/>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147</v>
      </c>
      <c r="AB124" s="1015"/>
      <c r="AC124" s="1015"/>
      <c r="AD124" s="1015"/>
      <c r="AE124" s="1016"/>
      <c r="AF124" s="1017" t="s">
        <v>147</v>
      </c>
      <c r="AG124" s="1015"/>
      <c r="AH124" s="1015"/>
      <c r="AI124" s="1015"/>
      <c r="AJ124" s="1016"/>
      <c r="AK124" s="1017" t="s">
        <v>147</v>
      </c>
      <c r="AL124" s="1015"/>
      <c r="AM124" s="1015"/>
      <c r="AN124" s="1015"/>
      <c r="AO124" s="1016"/>
      <c r="AP124" s="1018" t="s">
        <v>147</v>
      </c>
      <c r="AQ124" s="1019"/>
      <c r="AR124" s="1019"/>
      <c r="AS124" s="1019"/>
      <c r="AT124" s="1020"/>
      <c r="AU124" s="1117" t="s">
        <v>471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147</v>
      </c>
      <c r="BR124" s="1084"/>
      <c r="BS124" s="1084"/>
      <c r="BT124" s="1084"/>
      <c r="BU124" s="1084"/>
      <c r="BV124" s="1084" t="s">
        <v>434</v>
      </c>
      <c r="BW124" s="1084"/>
      <c r="BX124" s="1084"/>
      <c r="BY124" s="1084"/>
      <c r="BZ124" s="1084"/>
      <c r="CA124" s="1084" t="s">
        <v>434</v>
      </c>
      <c r="CB124" s="1084"/>
      <c r="CC124" s="1084"/>
      <c r="CD124" s="1084"/>
      <c r="CE124" s="1084"/>
      <c r="CF124" s="1085"/>
      <c r="CG124" s="1086"/>
      <c r="CH124" s="1086"/>
      <c r="CI124" s="1086"/>
      <c r="CJ124" s="1087"/>
      <c r="CK124" s="1069"/>
      <c r="CL124" s="1069"/>
      <c r="CM124" s="1069"/>
      <c r="CN124" s="1069"/>
      <c r="CO124" s="1070"/>
      <c r="CP124" s="1076" t="s">
        <v>472</v>
      </c>
      <c r="CQ124" s="1077"/>
      <c r="CR124" s="1077"/>
      <c r="CS124" s="1077"/>
      <c r="CT124" s="1077"/>
      <c r="CU124" s="1077"/>
      <c r="CV124" s="1077"/>
      <c r="CW124" s="1077"/>
      <c r="CX124" s="1077"/>
      <c r="CY124" s="1077"/>
      <c r="CZ124" s="1077"/>
      <c r="DA124" s="1077"/>
      <c r="DB124" s="1077"/>
      <c r="DC124" s="1077"/>
      <c r="DD124" s="1077"/>
      <c r="DE124" s="1077"/>
      <c r="DF124" s="1078"/>
      <c r="DG124" s="1061" t="s">
        <v>147</v>
      </c>
      <c r="DH124" s="1040"/>
      <c r="DI124" s="1040"/>
      <c r="DJ124" s="1040"/>
      <c r="DK124" s="1041"/>
      <c r="DL124" s="1039" t="s">
        <v>147</v>
      </c>
      <c r="DM124" s="1040"/>
      <c r="DN124" s="1040"/>
      <c r="DO124" s="1040"/>
      <c r="DP124" s="1041"/>
      <c r="DQ124" s="1039" t="s">
        <v>147</v>
      </c>
      <c r="DR124" s="1040"/>
      <c r="DS124" s="1040"/>
      <c r="DT124" s="1040"/>
      <c r="DU124" s="1041"/>
      <c r="DV124" s="1042" t="s">
        <v>147</v>
      </c>
      <c r="DW124" s="1043"/>
      <c r="DX124" s="1043"/>
      <c r="DY124" s="1043"/>
      <c r="DZ124" s="1044"/>
    </row>
    <row r="125" spans="1:130" s="247" customFormat="1" ht="26.25" customHeight="1" x14ac:dyDescent="0.15">
      <c r="A125" s="1115"/>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147</v>
      </c>
      <c r="AB125" s="1015"/>
      <c r="AC125" s="1015"/>
      <c r="AD125" s="1015"/>
      <c r="AE125" s="1016"/>
      <c r="AF125" s="1017" t="s">
        <v>147</v>
      </c>
      <c r="AG125" s="1015"/>
      <c r="AH125" s="1015"/>
      <c r="AI125" s="1015"/>
      <c r="AJ125" s="1016"/>
      <c r="AK125" s="1017" t="s">
        <v>434</v>
      </c>
      <c r="AL125" s="1015"/>
      <c r="AM125" s="1015"/>
      <c r="AN125" s="1015"/>
      <c r="AO125" s="1016"/>
      <c r="AP125" s="1018" t="s">
        <v>147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473</v>
      </c>
      <c r="CL125" s="1064"/>
      <c r="CM125" s="1064"/>
      <c r="CN125" s="1064"/>
      <c r="CO125" s="1065"/>
      <c r="CP125" s="996" t="s">
        <v>474</v>
      </c>
      <c r="CQ125" s="945"/>
      <c r="CR125" s="945"/>
      <c r="CS125" s="945"/>
      <c r="CT125" s="945"/>
      <c r="CU125" s="945"/>
      <c r="CV125" s="945"/>
      <c r="CW125" s="945"/>
      <c r="CX125" s="945"/>
      <c r="CY125" s="945"/>
      <c r="CZ125" s="945"/>
      <c r="DA125" s="945"/>
      <c r="DB125" s="945"/>
      <c r="DC125" s="945"/>
      <c r="DD125" s="945"/>
      <c r="DE125" s="945"/>
      <c r="DF125" s="946"/>
      <c r="DG125" s="982" t="s">
        <v>147</v>
      </c>
      <c r="DH125" s="983"/>
      <c r="DI125" s="983"/>
      <c r="DJ125" s="983"/>
      <c r="DK125" s="983"/>
      <c r="DL125" s="983" t="s">
        <v>434</v>
      </c>
      <c r="DM125" s="983"/>
      <c r="DN125" s="983"/>
      <c r="DO125" s="983"/>
      <c r="DP125" s="983"/>
      <c r="DQ125" s="983" t="s">
        <v>147</v>
      </c>
      <c r="DR125" s="983"/>
      <c r="DS125" s="983"/>
      <c r="DT125" s="983"/>
      <c r="DU125" s="983"/>
      <c r="DV125" s="984" t="s">
        <v>147</v>
      </c>
      <c r="DW125" s="984"/>
      <c r="DX125" s="984"/>
      <c r="DY125" s="984"/>
      <c r="DZ125" s="985"/>
    </row>
    <row r="126" spans="1:130" s="247" customFormat="1" ht="26.25" customHeight="1" thickBot="1" x14ac:dyDescent="0.2">
      <c r="A126" s="1115"/>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958</v>
      </c>
      <c r="AB126" s="1015"/>
      <c r="AC126" s="1015"/>
      <c r="AD126" s="1015"/>
      <c r="AE126" s="1016"/>
      <c r="AF126" s="1017">
        <v>672</v>
      </c>
      <c r="AG126" s="1015"/>
      <c r="AH126" s="1015"/>
      <c r="AI126" s="1015"/>
      <c r="AJ126" s="1016"/>
      <c r="AK126" s="1017">
        <v>612</v>
      </c>
      <c r="AL126" s="1015"/>
      <c r="AM126" s="1015"/>
      <c r="AN126" s="1015"/>
      <c r="AO126" s="1016"/>
      <c r="AP126" s="1018">
        <v>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475</v>
      </c>
      <c r="CQ126" s="1006"/>
      <c r="CR126" s="1006"/>
      <c r="CS126" s="1006"/>
      <c r="CT126" s="1006"/>
      <c r="CU126" s="1006"/>
      <c r="CV126" s="1006"/>
      <c r="CW126" s="1006"/>
      <c r="CX126" s="1006"/>
      <c r="CY126" s="1006"/>
      <c r="CZ126" s="1006"/>
      <c r="DA126" s="1006"/>
      <c r="DB126" s="1006"/>
      <c r="DC126" s="1006"/>
      <c r="DD126" s="1006"/>
      <c r="DE126" s="1006"/>
      <c r="DF126" s="1007"/>
      <c r="DG126" s="975" t="s">
        <v>147</v>
      </c>
      <c r="DH126" s="976"/>
      <c r="DI126" s="976"/>
      <c r="DJ126" s="976"/>
      <c r="DK126" s="976"/>
      <c r="DL126" s="976" t="s">
        <v>147</v>
      </c>
      <c r="DM126" s="976"/>
      <c r="DN126" s="976"/>
      <c r="DO126" s="976"/>
      <c r="DP126" s="976"/>
      <c r="DQ126" s="976" t="s">
        <v>147</v>
      </c>
      <c r="DR126" s="976"/>
      <c r="DS126" s="976"/>
      <c r="DT126" s="976"/>
      <c r="DU126" s="976"/>
      <c r="DV126" s="977" t="s">
        <v>147</v>
      </c>
      <c r="DW126" s="977"/>
      <c r="DX126" s="977"/>
      <c r="DY126" s="977"/>
      <c r="DZ126" s="978"/>
    </row>
    <row r="127" spans="1:130" s="247" customFormat="1" ht="26.25" customHeight="1" x14ac:dyDescent="0.15">
      <c r="A127" s="1116"/>
      <c r="B127" s="1004"/>
      <c r="C127" s="1058" t="s">
        <v>476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623</v>
      </c>
      <c r="AB127" s="1015"/>
      <c r="AC127" s="1015"/>
      <c r="AD127" s="1015"/>
      <c r="AE127" s="1016"/>
      <c r="AF127" s="1017">
        <v>461</v>
      </c>
      <c r="AG127" s="1015"/>
      <c r="AH127" s="1015"/>
      <c r="AI127" s="1015"/>
      <c r="AJ127" s="1016"/>
      <c r="AK127" s="1017">
        <v>306</v>
      </c>
      <c r="AL127" s="1015"/>
      <c r="AM127" s="1015"/>
      <c r="AN127" s="1015"/>
      <c r="AO127" s="1016"/>
      <c r="AP127" s="1018">
        <v>0</v>
      </c>
      <c r="AQ127" s="1019"/>
      <c r="AR127" s="1019"/>
      <c r="AS127" s="1019"/>
      <c r="AT127" s="1020"/>
      <c r="AU127" s="283"/>
      <c r="AV127" s="283"/>
      <c r="AW127" s="283"/>
      <c r="AX127" s="1088" t="s">
        <v>477</v>
      </c>
      <c r="AY127" s="1089"/>
      <c r="AZ127" s="1089"/>
      <c r="BA127" s="1089"/>
      <c r="BB127" s="1089"/>
      <c r="BC127" s="1089"/>
      <c r="BD127" s="1089"/>
      <c r="BE127" s="1090"/>
      <c r="BF127" s="1091" t="s">
        <v>478</v>
      </c>
      <c r="BG127" s="1089"/>
      <c r="BH127" s="1089"/>
      <c r="BI127" s="1089"/>
      <c r="BJ127" s="1089"/>
      <c r="BK127" s="1089"/>
      <c r="BL127" s="1090"/>
      <c r="BM127" s="1091" t="s">
        <v>479</v>
      </c>
      <c r="BN127" s="1089"/>
      <c r="BO127" s="1089"/>
      <c r="BP127" s="1089"/>
      <c r="BQ127" s="1089"/>
      <c r="BR127" s="1089"/>
      <c r="BS127" s="1090"/>
      <c r="BT127" s="1091" t="s">
        <v>480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481</v>
      </c>
      <c r="CQ127" s="1006"/>
      <c r="CR127" s="1006"/>
      <c r="CS127" s="1006"/>
      <c r="CT127" s="1006"/>
      <c r="CU127" s="1006"/>
      <c r="CV127" s="1006"/>
      <c r="CW127" s="1006"/>
      <c r="CX127" s="1006"/>
      <c r="CY127" s="1006"/>
      <c r="CZ127" s="1006"/>
      <c r="DA127" s="1006"/>
      <c r="DB127" s="1006"/>
      <c r="DC127" s="1006"/>
      <c r="DD127" s="1006"/>
      <c r="DE127" s="1006"/>
      <c r="DF127" s="1007"/>
      <c r="DG127" s="975" t="s">
        <v>434</v>
      </c>
      <c r="DH127" s="976"/>
      <c r="DI127" s="976"/>
      <c r="DJ127" s="976"/>
      <c r="DK127" s="976"/>
      <c r="DL127" s="976" t="s">
        <v>147</v>
      </c>
      <c r="DM127" s="976"/>
      <c r="DN127" s="976"/>
      <c r="DO127" s="976"/>
      <c r="DP127" s="976"/>
      <c r="DQ127" s="976" t="s">
        <v>147</v>
      </c>
      <c r="DR127" s="976"/>
      <c r="DS127" s="976"/>
      <c r="DT127" s="976"/>
      <c r="DU127" s="976"/>
      <c r="DV127" s="977" t="s">
        <v>434</v>
      </c>
      <c r="DW127" s="977"/>
      <c r="DX127" s="977"/>
      <c r="DY127" s="977"/>
      <c r="DZ127" s="978"/>
    </row>
    <row r="128" spans="1:130" s="247" customFormat="1" ht="26.25" customHeight="1" thickBot="1" x14ac:dyDescent="0.2">
      <c r="A128" s="1099" t="s">
        <v>482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483</v>
      </c>
      <c r="X128" s="1101"/>
      <c r="Y128" s="1101"/>
      <c r="Z128" s="1102"/>
      <c r="AA128" s="1103">
        <v>21838</v>
      </c>
      <c r="AB128" s="1104"/>
      <c r="AC128" s="1104"/>
      <c r="AD128" s="1104"/>
      <c r="AE128" s="1105"/>
      <c r="AF128" s="1106">
        <v>17372</v>
      </c>
      <c r="AG128" s="1104"/>
      <c r="AH128" s="1104"/>
      <c r="AI128" s="1104"/>
      <c r="AJ128" s="1105"/>
      <c r="AK128" s="1106">
        <v>17371</v>
      </c>
      <c r="AL128" s="1104"/>
      <c r="AM128" s="1104"/>
      <c r="AN128" s="1104"/>
      <c r="AO128" s="1105"/>
      <c r="AP128" s="1107"/>
      <c r="AQ128" s="1108"/>
      <c r="AR128" s="1108"/>
      <c r="AS128" s="1108"/>
      <c r="AT128" s="1109"/>
      <c r="AU128" s="283"/>
      <c r="AV128" s="283"/>
      <c r="AW128" s="283"/>
      <c r="AX128" s="944" t="s">
        <v>484</v>
      </c>
      <c r="AY128" s="945"/>
      <c r="AZ128" s="945"/>
      <c r="BA128" s="945"/>
      <c r="BB128" s="945"/>
      <c r="BC128" s="945"/>
      <c r="BD128" s="945"/>
      <c r="BE128" s="946"/>
      <c r="BF128" s="1110" t="s">
        <v>147</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485</v>
      </c>
      <c r="CQ128" s="1093"/>
      <c r="CR128" s="1093"/>
      <c r="CS128" s="1093"/>
      <c r="CT128" s="1093"/>
      <c r="CU128" s="1093"/>
      <c r="CV128" s="1093"/>
      <c r="CW128" s="1093"/>
      <c r="CX128" s="1093"/>
      <c r="CY128" s="1093"/>
      <c r="CZ128" s="1093"/>
      <c r="DA128" s="1093"/>
      <c r="DB128" s="1093"/>
      <c r="DC128" s="1093"/>
      <c r="DD128" s="1093"/>
      <c r="DE128" s="1093"/>
      <c r="DF128" s="1094"/>
      <c r="DG128" s="1095" t="s">
        <v>147</v>
      </c>
      <c r="DH128" s="1096"/>
      <c r="DI128" s="1096"/>
      <c r="DJ128" s="1096"/>
      <c r="DK128" s="1096"/>
      <c r="DL128" s="1096" t="s">
        <v>147</v>
      </c>
      <c r="DM128" s="1096"/>
      <c r="DN128" s="1096"/>
      <c r="DO128" s="1096"/>
      <c r="DP128" s="1096"/>
      <c r="DQ128" s="1096" t="s">
        <v>147</v>
      </c>
      <c r="DR128" s="1096"/>
      <c r="DS128" s="1096"/>
      <c r="DT128" s="1096"/>
      <c r="DU128" s="1096"/>
      <c r="DV128" s="1097" t="s">
        <v>147</v>
      </c>
      <c r="DW128" s="1097"/>
      <c r="DX128" s="1097"/>
      <c r="DY128" s="1097"/>
      <c r="DZ128" s="1098"/>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486</v>
      </c>
      <c r="X129" s="1130"/>
      <c r="Y129" s="1130"/>
      <c r="Z129" s="1131"/>
      <c r="AA129" s="1014">
        <v>2788007</v>
      </c>
      <c r="AB129" s="1015"/>
      <c r="AC129" s="1015"/>
      <c r="AD129" s="1015"/>
      <c r="AE129" s="1016"/>
      <c r="AF129" s="1017">
        <v>2790262</v>
      </c>
      <c r="AG129" s="1015"/>
      <c r="AH129" s="1015"/>
      <c r="AI129" s="1015"/>
      <c r="AJ129" s="1016"/>
      <c r="AK129" s="1017">
        <v>2838855</v>
      </c>
      <c r="AL129" s="1015"/>
      <c r="AM129" s="1015"/>
      <c r="AN129" s="1015"/>
      <c r="AO129" s="1016"/>
      <c r="AP129" s="1132"/>
      <c r="AQ129" s="1133"/>
      <c r="AR129" s="1133"/>
      <c r="AS129" s="1133"/>
      <c r="AT129" s="1134"/>
      <c r="AU129" s="285"/>
      <c r="AV129" s="285"/>
      <c r="AW129" s="285"/>
      <c r="AX129" s="1123" t="s">
        <v>487</v>
      </c>
      <c r="AY129" s="1006"/>
      <c r="AZ129" s="1006"/>
      <c r="BA129" s="1006"/>
      <c r="BB129" s="1006"/>
      <c r="BC129" s="1006"/>
      <c r="BD129" s="1006"/>
      <c r="BE129" s="1007"/>
      <c r="BF129" s="1124" t="s">
        <v>147</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489</v>
      </c>
      <c r="X130" s="1130"/>
      <c r="Y130" s="1130"/>
      <c r="Z130" s="1131"/>
      <c r="AA130" s="1014">
        <v>467781</v>
      </c>
      <c r="AB130" s="1015"/>
      <c r="AC130" s="1015"/>
      <c r="AD130" s="1015"/>
      <c r="AE130" s="1016"/>
      <c r="AF130" s="1017">
        <v>500295</v>
      </c>
      <c r="AG130" s="1015"/>
      <c r="AH130" s="1015"/>
      <c r="AI130" s="1015"/>
      <c r="AJ130" s="1016"/>
      <c r="AK130" s="1017">
        <v>538100</v>
      </c>
      <c r="AL130" s="1015"/>
      <c r="AM130" s="1015"/>
      <c r="AN130" s="1015"/>
      <c r="AO130" s="1016"/>
      <c r="AP130" s="1132"/>
      <c r="AQ130" s="1133"/>
      <c r="AR130" s="1133"/>
      <c r="AS130" s="1133"/>
      <c r="AT130" s="1134"/>
      <c r="AU130" s="285"/>
      <c r="AV130" s="285"/>
      <c r="AW130" s="285"/>
      <c r="AX130" s="1123" t="s">
        <v>490</v>
      </c>
      <c r="AY130" s="1006"/>
      <c r="AZ130" s="1006"/>
      <c r="BA130" s="1006"/>
      <c r="BB130" s="1006"/>
      <c r="BC130" s="1006"/>
      <c r="BD130" s="1006"/>
      <c r="BE130" s="1007"/>
      <c r="BF130" s="1160">
        <v>7.4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491</v>
      </c>
      <c r="X131" s="1168"/>
      <c r="Y131" s="1168"/>
      <c r="Z131" s="1169"/>
      <c r="AA131" s="1061">
        <v>2320226</v>
      </c>
      <c r="AB131" s="1040"/>
      <c r="AC131" s="1040"/>
      <c r="AD131" s="1040"/>
      <c r="AE131" s="1041"/>
      <c r="AF131" s="1039">
        <v>2289967</v>
      </c>
      <c r="AG131" s="1040"/>
      <c r="AH131" s="1040"/>
      <c r="AI131" s="1040"/>
      <c r="AJ131" s="1041"/>
      <c r="AK131" s="1039">
        <v>2300755</v>
      </c>
      <c r="AL131" s="1040"/>
      <c r="AM131" s="1040"/>
      <c r="AN131" s="1040"/>
      <c r="AO131" s="1041"/>
      <c r="AP131" s="1170"/>
      <c r="AQ131" s="1171"/>
      <c r="AR131" s="1171"/>
      <c r="AS131" s="1171"/>
      <c r="AT131" s="1172"/>
      <c r="AU131" s="285"/>
      <c r="AV131" s="285"/>
      <c r="AW131" s="285"/>
      <c r="AX131" s="1142" t="s">
        <v>492</v>
      </c>
      <c r="AY131" s="1093"/>
      <c r="AZ131" s="1093"/>
      <c r="BA131" s="1093"/>
      <c r="BB131" s="1093"/>
      <c r="BC131" s="1093"/>
      <c r="BD131" s="1093"/>
      <c r="BE131" s="1094"/>
      <c r="BF131" s="1143" t="s">
        <v>147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494</v>
      </c>
      <c r="W132" s="1153"/>
      <c r="X132" s="1153"/>
      <c r="Y132" s="1153"/>
      <c r="Z132" s="1154"/>
      <c r="AA132" s="1155">
        <v>6.6740912310000002</v>
      </c>
      <c r="AB132" s="1156"/>
      <c r="AC132" s="1156"/>
      <c r="AD132" s="1156"/>
      <c r="AE132" s="1157"/>
      <c r="AF132" s="1158">
        <v>7.5031648930000001</v>
      </c>
      <c r="AG132" s="1156"/>
      <c r="AH132" s="1156"/>
      <c r="AI132" s="1156"/>
      <c r="AJ132" s="1157"/>
      <c r="AK132" s="1158">
        <v>8.0455328789999996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495</v>
      </c>
      <c r="W133" s="1136"/>
      <c r="X133" s="1136"/>
      <c r="Y133" s="1136"/>
      <c r="Z133" s="1137"/>
      <c r="AA133" s="1138">
        <v>6.6</v>
      </c>
      <c r="AB133" s="1139"/>
      <c r="AC133" s="1139"/>
      <c r="AD133" s="1139"/>
      <c r="AE133" s="1140"/>
      <c r="AF133" s="1138">
        <v>7.1</v>
      </c>
      <c r="AG133" s="1139"/>
      <c r="AH133" s="1139"/>
      <c r="AI133" s="1139"/>
      <c r="AJ133" s="1140"/>
      <c r="AK133" s="1138">
        <v>7.4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8tPxmwLnQWsR5/REk2oNiXBAcwmBtKEg7yXCFBsL7JvHBRf1MO8fuY/qEJo8aWUvXylCjNHYkKPCJQvzxJG8Q==" saltValue="AxVflFPvERRWtPPXbpG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D7IUQX3FnQiEl8etqrJ1/nMsytePB0lhfVHJb/HEyl643aJ5a5jG/5tjbgchw7FcudJzQarD9YWZlGd4x2TXg==" saltValue="kQIlK9oZdrHl+P5ooYBQ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pC2k9N8d7c5MIbqiadneeq1fu6gHnS67uqRjOKw4DTJL5D5eJyQUGXNkNSItj9yjocs1JX4FZBLAy8BX9tPQg==" saltValue="plVlA+eOCz2ziMwMRi6oG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504</v>
      </c>
      <c r="AL9" s="1179"/>
      <c r="AM9" s="1179"/>
      <c r="AN9" s="1180"/>
      <c r="AO9" s="313">
        <v>609791</v>
      </c>
      <c r="AP9" s="313">
        <v>214942</v>
      </c>
      <c r="AQ9" s="314">
        <v>198046</v>
      </c>
      <c r="AR9" s="315">
        <v>8.5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505</v>
      </c>
      <c r="AL10" s="1179"/>
      <c r="AM10" s="1179"/>
      <c r="AN10" s="1180"/>
      <c r="AO10" s="316">
        <v>78956</v>
      </c>
      <c r="AP10" s="316">
        <v>27831</v>
      </c>
      <c r="AQ10" s="317">
        <v>23470</v>
      </c>
      <c r="AR10" s="318">
        <v>18.600000000000001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506</v>
      </c>
      <c r="AL11" s="1179"/>
      <c r="AM11" s="1179"/>
      <c r="AN11" s="1180"/>
      <c r="AO11" s="316">
        <v>114354</v>
      </c>
      <c r="AP11" s="316">
        <v>40308</v>
      </c>
      <c r="AQ11" s="317">
        <v>31217</v>
      </c>
      <c r="AR11" s="318">
        <v>29.1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507</v>
      </c>
      <c r="AL12" s="1179"/>
      <c r="AM12" s="1179"/>
      <c r="AN12" s="1180"/>
      <c r="AO12" s="316" t="s">
        <v>508</v>
      </c>
      <c r="AP12" s="316" t="s">
        <v>508</v>
      </c>
      <c r="AQ12" s="317">
        <v>3147</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509</v>
      </c>
      <c r="AL13" s="1179"/>
      <c r="AM13" s="1179"/>
      <c r="AN13" s="1180"/>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510</v>
      </c>
      <c r="AL14" s="1179"/>
      <c r="AM14" s="1179"/>
      <c r="AN14" s="1180"/>
      <c r="AO14" s="316">
        <v>26510</v>
      </c>
      <c r="AP14" s="316">
        <v>9344</v>
      </c>
      <c r="AQ14" s="317">
        <v>10757</v>
      </c>
      <c r="AR14" s="318">
        <v>-13.1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511</v>
      </c>
      <c r="AL15" s="1179"/>
      <c r="AM15" s="1179"/>
      <c r="AN15" s="1180"/>
      <c r="AO15" s="316">
        <v>16911</v>
      </c>
      <c r="AP15" s="316">
        <v>5961</v>
      </c>
      <c r="AQ15" s="317">
        <v>4810</v>
      </c>
      <c r="AR15" s="318">
        <v>23.9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512</v>
      </c>
      <c r="AL16" s="1182"/>
      <c r="AM16" s="1182"/>
      <c r="AN16" s="1183"/>
      <c r="AO16" s="316">
        <v>-60376</v>
      </c>
      <c r="AP16" s="316">
        <v>-21282</v>
      </c>
      <c r="AQ16" s="317">
        <v>-18847</v>
      </c>
      <c r="AR16" s="318">
        <v>12.9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786146</v>
      </c>
      <c r="AP17" s="316">
        <v>277105</v>
      </c>
      <c r="AQ17" s="317">
        <v>252599</v>
      </c>
      <c r="AR17" s="318">
        <v>9.6999999999999993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517</v>
      </c>
      <c r="AL21" s="1174"/>
      <c r="AM21" s="1174"/>
      <c r="AN21" s="1175"/>
      <c r="AO21" s="328">
        <v>23.97</v>
      </c>
      <c r="AP21" s="329">
        <v>22.36</v>
      </c>
      <c r="AQ21" s="330">
        <v>1.61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518</v>
      </c>
      <c r="AL22" s="1174"/>
      <c r="AM22" s="1174"/>
      <c r="AN22" s="1175"/>
      <c r="AO22" s="333">
        <v>100.1</v>
      </c>
      <c r="AP22" s="334">
        <v>95.6</v>
      </c>
      <c r="AQ22" s="335">
        <v>4.5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522</v>
      </c>
      <c r="AL32" s="1190"/>
      <c r="AM32" s="1190"/>
      <c r="AN32" s="1191"/>
      <c r="AO32" s="343">
        <v>522079</v>
      </c>
      <c r="AP32" s="343">
        <v>184025</v>
      </c>
      <c r="AQ32" s="344">
        <v>139617</v>
      </c>
      <c r="AR32" s="345">
        <v>31.8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523</v>
      </c>
      <c r="AL33" s="1190"/>
      <c r="AM33" s="1190"/>
      <c r="AN33" s="1191"/>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524</v>
      </c>
      <c r="AL34" s="1190"/>
      <c r="AM34" s="1190"/>
      <c r="AN34" s="1191"/>
      <c r="AO34" s="343" t="s">
        <v>508</v>
      </c>
      <c r="AP34" s="343" t="s">
        <v>508</v>
      </c>
      <c r="AQ34" s="344">
        <v>5</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525</v>
      </c>
      <c r="AL35" s="1190"/>
      <c r="AM35" s="1190"/>
      <c r="AN35" s="1191"/>
      <c r="AO35" s="343">
        <v>198114</v>
      </c>
      <c r="AP35" s="343">
        <v>69832</v>
      </c>
      <c r="AQ35" s="344">
        <v>32699</v>
      </c>
      <c r="AR35" s="345">
        <v>113.6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526</v>
      </c>
      <c r="AL36" s="1190"/>
      <c r="AM36" s="1190"/>
      <c r="AN36" s="1191"/>
      <c r="AO36" s="343">
        <v>19283</v>
      </c>
      <c r="AP36" s="343">
        <v>6797</v>
      </c>
      <c r="AQ36" s="344">
        <v>4068</v>
      </c>
      <c r="AR36" s="345">
        <v>67.099999999999994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527</v>
      </c>
      <c r="AL37" s="1190"/>
      <c r="AM37" s="1190"/>
      <c r="AN37" s="1191"/>
      <c r="AO37" s="343">
        <v>918</v>
      </c>
      <c r="AP37" s="343">
        <v>324</v>
      </c>
      <c r="AQ37" s="344">
        <v>1263</v>
      </c>
      <c r="AR37" s="345">
        <v>-74.3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528</v>
      </c>
      <c r="AL38" s="1193"/>
      <c r="AM38" s="1193"/>
      <c r="AN38" s="1194"/>
      <c r="AO38" s="346">
        <v>185</v>
      </c>
      <c r="AP38" s="346">
        <v>65</v>
      </c>
      <c r="AQ38" s="347">
        <v>23</v>
      </c>
      <c r="AR38" s="335">
        <v>182.6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529</v>
      </c>
      <c r="AL39" s="1193"/>
      <c r="AM39" s="1193"/>
      <c r="AN39" s="1194"/>
      <c r="AO39" s="343">
        <v>-17371</v>
      </c>
      <c r="AP39" s="343">
        <v>-6123</v>
      </c>
      <c r="AQ39" s="344">
        <v>-8148</v>
      </c>
      <c r="AR39" s="345">
        <v>-24.9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530</v>
      </c>
      <c r="AL40" s="1190"/>
      <c r="AM40" s="1190"/>
      <c r="AN40" s="1191"/>
      <c r="AO40" s="343">
        <v>-538100</v>
      </c>
      <c r="AP40" s="343">
        <v>-189672</v>
      </c>
      <c r="AQ40" s="344">
        <v>-124721</v>
      </c>
      <c r="AR40" s="345">
        <v>52.1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185108</v>
      </c>
      <c r="AP41" s="343">
        <v>65248</v>
      </c>
      <c r="AQ41" s="344">
        <v>44807</v>
      </c>
      <c r="AR41" s="345">
        <v>45.6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499</v>
      </c>
      <c r="AN49" s="1186" t="s">
        <v>534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742040</v>
      </c>
      <c r="AN51" s="365">
        <v>240766</v>
      </c>
      <c r="AO51" s="366">
        <v>-28.9</v>
      </c>
      <c r="AP51" s="367">
        <v>280458</v>
      </c>
      <c r="AQ51" s="368">
        <v>-15.8</v>
      </c>
      <c r="AR51" s="369">
        <v>-13.1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434757</v>
      </c>
      <c r="AN52" s="373">
        <v>141063</v>
      </c>
      <c r="AO52" s="374">
        <v>-13.4</v>
      </c>
      <c r="AP52" s="375">
        <v>127286</v>
      </c>
      <c r="AQ52" s="376">
        <v>0.4</v>
      </c>
      <c r="AR52" s="377">
        <v>-13.8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1867024</v>
      </c>
      <c r="AN53" s="365">
        <v>615367</v>
      </c>
      <c r="AO53" s="366">
        <v>155.6</v>
      </c>
      <c r="AP53" s="367">
        <v>291945</v>
      </c>
      <c r="AQ53" s="368">
        <v>4.0999999999999996</v>
      </c>
      <c r="AR53" s="369">
        <v>151.5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1207253</v>
      </c>
      <c r="AN54" s="373">
        <v>397908</v>
      </c>
      <c r="AO54" s="374">
        <v>182.1</v>
      </c>
      <c r="AP54" s="375">
        <v>127651</v>
      </c>
      <c r="AQ54" s="376">
        <v>0.3</v>
      </c>
      <c r="AR54" s="377">
        <v>181.8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852853</v>
      </c>
      <c r="AN55" s="365">
        <v>286577</v>
      </c>
      <c r="AO55" s="366">
        <v>-53.4</v>
      </c>
      <c r="AP55" s="367">
        <v>291173</v>
      </c>
      <c r="AQ55" s="368">
        <v>-0.3</v>
      </c>
      <c r="AR55" s="369">
        <v>-53.1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578987</v>
      </c>
      <c r="AN56" s="373">
        <v>194552</v>
      </c>
      <c r="AO56" s="374">
        <v>-51.1</v>
      </c>
      <c r="AP56" s="375">
        <v>119071</v>
      </c>
      <c r="AQ56" s="376">
        <v>-6.7</v>
      </c>
      <c r="AR56" s="377">
        <v>-44.4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1078938</v>
      </c>
      <c r="AN57" s="365">
        <v>369373</v>
      </c>
      <c r="AO57" s="366">
        <v>28.9</v>
      </c>
      <c r="AP57" s="367">
        <v>271581</v>
      </c>
      <c r="AQ57" s="368">
        <v>-6.7</v>
      </c>
      <c r="AR57" s="369">
        <v>35.6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502431</v>
      </c>
      <c r="AN58" s="373">
        <v>172007</v>
      </c>
      <c r="AO58" s="374">
        <v>-11.6</v>
      </c>
      <c r="AP58" s="375">
        <v>117844</v>
      </c>
      <c r="AQ58" s="376">
        <v>-1</v>
      </c>
      <c r="AR58" s="377">
        <v>-10.6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773361</v>
      </c>
      <c r="AN59" s="365">
        <v>272598</v>
      </c>
      <c r="AO59" s="366">
        <v>-26.2</v>
      </c>
      <c r="AP59" s="367">
        <v>268375</v>
      </c>
      <c r="AQ59" s="368">
        <v>-1.2</v>
      </c>
      <c r="AR59" s="369">
        <v>-25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385537</v>
      </c>
      <c r="AN60" s="373">
        <v>135896</v>
      </c>
      <c r="AO60" s="374">
        <v>-21</v>
      </c>
      <c r="AP60" s="375">
        <v>119602</v>
      </c>
      <c r="AQ60" s="376">
        <v>1.5</v>
      </c>
      <c r="AR60" s="377">
        <v>-22.5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1062843</v>
      </c>
      <c r="AN61" s="380">
        <v>356936</v>
      </c>
      <c r="AO61" s="381">
        <v>15.2</v>
      </c>
      <c r="AP61" s="382">
        <v>280706</v>
      </c>
      <c r="AQ61" s="383">
        <v>-4</v>
      </c>
      <c r="AR61" s="369">
        <v>19.2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621793</v>
      </c>
      <c r="AN62" s="373">
        <v>208285</v>
      </c>
      <c r="AO62" s="374">
        <v>17</v>
      </c>
      <c r="AP62" s="375">
        <v>122291</v>
      </c>
      <c r="AQ62" s="376">
        <v>-1.1000000000000001</v>
      </c>
      <c r="AR62" s="377">
        <v>18.100000000000001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D5jeyzIPG+/g9F6FwijmEa9fxW0jdu8gNXa325zcU11tUD082DQFdv5oOUzBxcJZx7Zu3R5CqadT43kKOEdw==" saltValue="GcgSDS0VeOWLmABk4ebV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1rCSBqEf5Z8X2YYYjmGQwkSAmaAoONu3fZbUEFGWwj0dk8bdy9pIYkk0+cJobm5OBGw/5E3BR2caNrWLxkUVxw==" saltValue="3zBhDQiLoAJW5Lw9uUeiK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f8QT12p52QaTSWx6uVbzgTnUQ6A2tHpXm4mWCmkpWzOSwYtIcQHL1YTCznLpW+3G2d0kqgGmkmuO2DGEbSntFg==" saltValue="/Xco6uXBF81T9ta9b2YZ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40.4</v>
      </c>
      <c r="G47" s="12">
        <v>41.49</v>
      </c>
      <c r="H47" s="12">
        <v>42.61</v>
      </c>
      <c r="I47" s="12">
        <v>42.57</v>
      </c>
      <c r="J47" s="13">
        <v>41.85</v>
      </c>
    </row>
    <row r="48" spans="2:10" ht="57.75" customHeight="1" x14ac:dyDescent="0.15">
      <c r="B48" s="14"/>
      <c r="C48" s="1200" t="s">
        <v>4</v>
      </c>
      <c r="D48" s="1200"/>
      <c r="E48" s="1201"/>
      <c r="F48" s="15">
        <v>4.16</v>
      </c>
      <c r="G48" s="16">
        <v>4.6900000000000004</v>
      </c>
      <c r="H48" s="16">
        <v>4.5999999999999996</v>
      </c>
      <c r="I48" s="16">
        <v>5.41</v>
      </c>
      <c r="J48" s="17">
        <v>5.54</v>
      </c>
    </row>
    <row r="49" spans="2:10" ht="57.75" customHeight="1" thickBot="1" x14ac:dyDescent="0.2">
      <c r="B49" s="18"/>
      <c r="C49" s="1202" t="s">
        <v>5</v>
      </c>
      <c r="D49" s="1202"/>
      <c r="E49" s="1203"/>
      <c r="F49" s="19" t="s">
        <v>555</v>
      </c>
      <c r="G49" s="20">
        <v>0.42</v>
      </c>
      <c r="H49" s="20" t="s">
        <v>556</v>
      </c>
      <c r="I49" s="20">
        <v>0.81</v>
      </c>
      <c r="J49" s="21">
        <v>0.23</v>
      </c>
    </row>
    <row r="50" spans="2:10" ht="13.5" customHeight="1" x14ac:dyDescent="0.15"/>
  </sheetData>
  <sheetProtection algorithmName="SHA-512" hashValue="2RoRnVPkk7wmPxSHNRAZr33OBdPTd6sTtt7TL2LmssBK3RH4/lc5snQ2mh32J38pVMSlfd1rvowGGju7Fh4uaw==" saltValue="1tKoAoetack1kzNnhjrA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sugawara</cp:lastModifiedBy>
  <cp:lastPrinted>2021-10-01T01:46:23Z</cp:lastPrinted>
  <dcterms:created xsi:type="dcterms:W3CDTF">2021-02-05T00:47:15Z</dcterms:created>
  <dcterms:modified xsi:type="dcterms:W3CDTF">2021-10-01T01:46:29Z</dcterms:modified>
  <cp:category/>
</cp:coreProperties>
</file>